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1625" windowHeight="10065" activeTab="1"/>
  </bookViews>
  <sheets>
    <sheet name="Заявка " sheetId="1" r:id="rId1"/>
    <sheet name="Прайс 2022" sheetId="2" r:id="rId2"/>
    <sheet name="Лист1" sheetId="3" r:id="rId3"/>
  </sheets>
  <definedNames>
    <definedName name="_xlnm.Print_Titles" localSheetId="0">'Заявка '!$1:$14</definedName>
  </definedNames>
  <calcPr fullCalcOnLoad="1"/>
</workbook>
</file>

<file path=xl/comments1.xml><?xml version="1.0" encoding="utf-8"?>
<comments xmlns="http://schemas.openxmlformats.org/spreadsheetml/2006/main">
  <authors>
    <author>Анна</author>
  </authors>
  <commentList>
    <comment ref="D12" authorId="0">
      <text>
        <r>
          <rPr>
            <b/>
            <sz val="10"/>
            <rFont val="Arial"/>
            <family val="2"/>
          </rPr>
          <t>Укажите Вашу скидку.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10"/>
            <rFont val="Arial"/>
            <family val="2"/>
          </rPr>
          <t>Введите код товара.</t>
        </r>
      </text>
    </comment>
    <comment ref="D14" authorId="0">
      <text>
        <r>
          <rPr>
            <b/>
            <sz val="10"/>
            <rFont val="Arial"/>
            <family val="2"/>
          </rPr>
          <t>Введите необходимое количество.</t>
        </r>
      </text>
    </comment>
  </commentList>
</comments>
</file>

<file path=xl/sharedStrings.xml><?xml version="1.0" encoding="utf-8"?>
<sst xmlns="http://schemas.openxmlformats.org/spreadsheetml/2006/main" count="2174" uniqueCount="2157">
  <si>
    <r>
      <rPr>
        <b/>
        <sz val="14"/>
        <color indexed="36"/>
        <rFont val="Arial"/>
        <family val="2"/>
      </rPr>
      <t>Автоматическая система обработки заявок на продукцию Vilma.</t>
    </r>
    <r>
      <rPr>
        <sz val="14"/>
        <color indexed="36"/>
        <rFont val="Arial"/>
        <family val="2"/>
      </rPr>
      <t xml:space="preserve">      </t>
    </r>
  </si>
  <si>
    <t>Сумма заказа со скидкой в РУБ.</t>
  </si>
  <si>
    <t>Введите Артикул</t>
  </si>
  <si>
    <t>Наименование</t>
  </si>
  <si>
    <t>Код</t>
  </si>
  <si>
    <t>Введите Кол-во, шт</t>
  </si>
  <si>
    <t>Цена, руб. с НДС</t>
  </si>
  <si>
    <t>Сумма со скидкой,руб.                с НДС</t>
  </si>
  <si>
    <t>Артикул</t>
  </si>
  <si>
    <t>RP16-001-02/XPww</t>
  </si>
  <si>
    <t>Розетка без заземления и без рамки eXPress XP Classic 500C ww белый</t>
  </si>
  <si>
    <t>RP16-001-22/XPww</t>
  </si>
  <si>
    <t>Розетка без заземления, со шторками без рамки eXPress XP Classic 500C ww белый</t>
  </si>
  <si>
    <t>RP16-002-02/XPww</t>
  </si>
  <si>
    <t>Розетка с заземлением без рамки eXPress XP Classic 500C ww белый</t>
  </si>
  <si>
    <t>RP16-002-22/XPww</t>
  </si>
  <si>
    <t>Розетка с заземлением, со шторками,  без рамки eXPress XP Classic 500C ww белый</t>
  </si>
  <si>
    <t>RP16-003-02/XPww</t>
  </si>
  <si>
    <t>Розетка с заземлением, IP44,  без рамки eXPress XP Classic 500C ww белый</t>
  </si>
  <si>
    <t>RP16-003-22/XPww</t>
  </si>
  <si>
    <t>Розетка с заземлением, со шторками, IP44 без рамки eXPress XP Classic 500C ww белый</t>
  </si>
  <si>
    <t>RP16-020/XPww</t>
  </si>
  <si>
    <t>Розетка без заземления, двухместная eXPress XP Classic 500C ww белый</t>
  </si>
  <si>
    <t>RP16-021/XPww</t>
  </si>
  <si>
    <t>Розетка с заземлением, двухместная eXPress XP Classic 500C ww белый</t>
  </si>
  <si>
    <t>P110-010-02/XPww</t>
  </si>
  <si>
    <t>Выключатель, 1-пoлюсный  без рамки eXPress XP Classic 500C ww белый</t>
  </si>
  <si>
    <t>P110-010-12/XPww</t>
  </si>
  <si>
    <t>Выключатель, 1-пoлюсный с лампочкой,  без рамки eXPress XP Classic 500C ww белый</t>
  </si>
  <si>
    <t>P110-010-22/XPww</t>
  </si>
  <si>
    <t>Выключатель, 1-пoлюсный с контрольной лампочкой, б\р eXPress XP Classic 500C ww белый</t>
  </si>
  <si>
    <t>P210-010-02/XPww</t>
  </si>
  <si>
    <t>Выключатель, 2-пoлюсный  без рамки eXPress XP Classic 500C ww белый</t>
  </si>
  <si>
    <t>P210-010-12/XPww</t>
  </si>
  <si>
    <t>Выключатель, 2-пoлюсный, с лампочкой,  без рамки eXPress XP Classic 500C ww белый</t>
  </si>
  <si>
    <t>P410-020-02/XPww</t>
  </si>
  <si>
    <t>Кнопки для жалюзи  без рамки eXPress XP Classic 500C ww белый</t>
  </si>
  <si>
    <t>P410-020-12/XPww</t>
  </si>
  <si>
    <t>Кнопки для жалюзи с лампочкой,  без рамки eXPress XP Classic 500C ww белый</t>
  </si>
  <si>
    <t>P510-020-02/XPww</t>
  </si>
  <si>
    <t>P510-020-12/XPww</t>
  </si>
  <si>
    <t>Выключатель, 2-клавишный с лампочкой без рамки eXPress XP Classic 500C ww белый</t>
  </si>
  <si>
    <t>P610-010-02/XPww</t>
  </si>
  <si>
    <t>Переключатель  без рамки eXPress XP Classic 500C ww белый</t>
  </si>
  <si>
    <t>P610-010-12/XPww</t>
  </si>
  <si>
    <t>Переключатель с лампочкой,  без рамки eXPress XP Classic 500C ww белый</t>
  </si>
  <si>
    <t>P(6+6)10-020-02/XPww</t>
  </si>
  <si>
    <t>Переключатель , 2-клавишный  без рамки eXPress XP Classic 500C ww белый</t>
  </si>
  <si>
    <t>P710-010-02/XPww</t>
  </si>
  <si>
    <t>Переключатель крестовой  без рамки eXPress XP Classic 500C ww белый</t>
  </si>
  <si>
    <t>P710-010-12/XPww</t>
  </si>
  <si>
    <t>Переключатель крестовой с лампочкой, без рамки eXPress XP Classic 500C ww белый</t>
  </si>
  <si>
    <t>TLRJ11-131-02/XPww</t>
  </si>
  <si>
    <t>Tелефонная розетка RJ11, без рамки eXPress XP Classic 500C ww белый</t>
  </si>
  <si>
    <t>TLRJ11-231-02/XPww</t>
  </si>
  <si>
    <t>Tелефонная розетка RJ11,  двухместная,  без рамки eXPress XP Classic 500C ww белый</t>
  </si>
  <si>
    <t>KLRJ45-15e1-02/XPww</t>
  </si>
  <si>
    <t>Kомпьютерная розетка RJ45, AMP, без рамки eXPress XP Classic 500C ww белый</t>
  </si>
  <si>
    <t>KLRJ45-25e1-02/XPww</t>
  </si>
  <si>
    <t>Kомпьютерная розетка RJ45, AMP, двухместная,  без рамки eXPress XP Classic 500C ww белый</t>
  </si>
  <si>
    <t>KLRJ45-15e2-02/XPww</t>
  </si>
  <si>
    <t>Kомпьютерная розетка RJ45, Тайвань без рамки eXPress XP Classic 500C ww белый</t>
  </si>
  <si>
    <t>KLRJ45-25e2-02/XPww</t>
  </si>
  <si>
    <t>Kомпьютерная розетка RJ45, Тайвань, двухместная, б\р eXPress XP Classic 500C ww белый</t>
  </si>
  <si>
    <t>TKLRJ-35e2-02/XPww</t>
  </si>
  <si>
    <t>Tелефонная и компьютерная розетка,  без рамки eXPress XP Classic 500C ww белый</t>
  </si>
  <si>
    <t>TVL/KLRJ45-15e2-02/XPww</t>
  </si>
  <si>
    <t>Телевизионная и компьютерная розетка, без рамки eXPress XP Classic 500C ww белый</t>
  </si>
  <si>
    <t>USB/XPww</t>
  </si>
  <si>
    <t>USB розетка без рамки eXPress XP Classic 500C ww белый</t>
  </si>
  <si>
    <t>USB/USB/XPww</t>
  </si>
  <si>
    <t>USB розетка двухместная, без рамки eXPress XP Classic 500C ww белый</t>
  </si>
  <si>
    <t>HDMI/USB/XPww</t>
  </si>
  <si>
    <t>HDMI и USB розетка, без рамки eXPress XP Classic 500C ww белый</t>
  </si>
  <si>
    <t>TVL01-02/XPww</t>
  </si>
  <si>
    <t>Телевизионная розетка оконечная  без рамки eXPress XP Classic 500C ww белый</t>
  </si>
  <si>
    <t>GL02-02/XPww</t>
  </si>
  <si>
    <t>Розетка для громкоговорителей,  без рамки eXPress XP Classic 500C ww белый</t>
  </si>
  <si>
    <t>TVL02-02/XPww</t>
  </si>
  <si>
    <t>Телевизионная розетка оконечная, б\р, (TV+R) eXPress XP Classic 500C ww белый</t>
  </si>
  <si>
    <t>TVL02-8-02/XPww</t>
  </si>
  <si>
    <t>Телевизионная розетка промежуточная б\р, (TV+R)- 8DB eXPress XP Classic 500C ww белый</t>
  </si>
  <si>
    <t>TVL02-10-02/XPww</t>
  </si>
  <si>
    <t>Телевизионная розетка промежуточная б\р, (TV+R)-10DB eXPress XP Classic 500C ww белый</t>
  </si>
  <si>
    <t>TVL02-14-02/XPww</t>
  </si>
  <si>
    <t>Телевизионная розетка промежуточная б\р, (TV+R)-14DB eXPress XP Classic 500C ww белый</t>
  </si>
  <si>
    <t>TVL03-02/XPww</t>
  </si>
  <si>
    <t>Телевизионная розетка оконечная б\р, (TV+SAT+R) eXPress XP Classic 500C ww белый</t>
  </si>
  <si>
    <t>TVL03-10-02/XPww</t>
  </si>
  <si>
    <t>Телевизионная розетка промежуточная б\р,(TV+SAT+R)-10DB eXPress XP Classic 500C ww белый</t>
  </si>
  <si>
    <t>R01/XPww</t>
  </si>
  <si>
    <t>Рамка 1-местная eXPress XP Classic 500C ww белый</t>
  </si>
  <si>
    <t>R02/XPww</t>
  </si>
  <si>
    <t>Рамка 2-местная eXPress XP Classic 500C ww белый</t>
  </si>
  <si>
    <t>R03/XPww</t>
  </si>
  <si>
    <t>Рамка 3-местная eXPress XP Classic 500C ww белый</t>
  </si>
  <si>
    <t>R04/XPww</t>
  </si>
  <si>
    <t>Рамка 4-местная eXPress XP Classic 500C ww белый</t>
  </si>
  <si>
    <t>R05/XPww</t>
  </si>
  <si>
    <t>Рамка 5-местная eXPress XP Classic 500C ww белый</t>
  </si>
  <si>
    <t>RV02/XPww</t>
  </si>
  <si>
    <t>Рамка 2-местная вертикальная eXPress XP Classic 500C ww белый</t>
  </si>
  <si>
    <t>RV03/XPww</t>
  </si>
  <si>
    <t>Рамка 3-местная вертикальная eXPress XP Classic 500C ww белый</t>
  </si>
  <si>
    <t>AD/XPww</t>
  </si>
  <si>
    <t>Крышка eXPress XP Classic 500C ww белый</t>
  </si>
  <si>
    <t>P110-012-02/XPww</t>
  </si>
  <si>
    <t>Кнопка без рамки eXPress XP Classic 500C ww белый</t>
  </si>
  <si>
    <t>P110-012-12/XPww</t>
  </si>
  <si>
    <t>Кнопка с лампочкой б\р eXPress XP Classic 500C ww белый</t>
  </si>
  <si>
    <t>P110-012-22/XPww</t>
  </si>
  <si>
    <t>P110-012-32/XPww</t>
  </si>
  <si>
    <t>P410-020-22/XPww</t>
  </si>
  <si>
    <t>Кнопка, 2-клавишная без рамки eXPress XP Classic 500C ww белый</t>
  </si>
  <si>
    <t>P410-020-32/XPww</t>
  </si>
  <si>
    <t>Кнопка, 2-клавишная с лампочкой без рамки eXPress XP Classic 500C ww белый</t>
  </si>
  <si>
    <t>ARMPM400/XPww</t>
  </si>
  <si>
    <t>Рeгулятор 400W, для ламп накаливания и галог.ламп eXPress XP Classic 500C ww белый</t>
  </si>
  <si>
    <t>ARMPM600/XPww</t>
  </si>
  <si>
    <t>Рeгулятор 600W, для ламп накаливания и галог.ламп eXPress XP Classic 500C ww белый</t>
  </si>
  <si>
    <t>KLRJ45-1/XPww</t>
  </si>
  <si>
    <t>Центральная пластинка для 1-местной розетки RJ eXPress XP Classic 500C ww белый</t>
  </si>
  <si>
    <t>KLRJ45-2/XPww</t>
  </si>
  <si>
    <t>Центральная пластинка для 2-местной розетки RJ eXPress XP Classic 500C ww белый</t>
  </si>
  <si>
    <t>TVA02/XPww</t>
  </si>
  <si>
    <t>Центральная пластинка для TV+R розетки б\р eXPress XP Classic 500C ww белый</t>
  </si>
  <si>
    <t>TVA03/XPww</t>
  </si>
  <si>
    <t>Центральная пластинка для TV+R+SAT розетки б\р eXPress XP Classic 500C ww белый</t>
  </si>
  <si>
    <t>RP16-001-02/XPiv</t>
  </si>
  <si>
    <t>Розетка без заземления и без рамки (б\р) eXPress Classic XP 500C iv Слоновая кость</t>
  </si>
  <si>
    <t>RP16-001-22/XPiv</t>
  </si>
  <si>
    <t>Розетка без заземления, со шторками, б\р eXPress Classic XP 500C iv Слоновая кость</t>
  </si>
  <si>
    <t>RP16-002-02/XPiv</t>
  </si>
  <si>
    <t>Розетка с заземлением, б\р eXPress Classic XP 500C iv Слоновая кость</t>
  </si>
  <si>
    <t>RP16-002-22/XPiv</t>
  </si>
  <si>
    <t>Розетка с заземлением, со шторками, б\р eXPress Classic XP 500C iv Слоновая кость</t>
  </si>
  <si>
    <t>RP16-003-02/XPiv</t>
  </si>
  <si>
    <t>Розетка с заземлением, IP44, б\р eXPress Classic XP 500C iv Слоновая кость</t>
  </si>
  <si>
    <t>RP16-003-22/XPiv</t>
  </si>
  <si>
    <t>Розетка с заземлением, со шторками, IP44 без рамки eXPress Classic XP 500C iv Слоновая кость</t>
  </si>
  <si>
    <t>RP16-020/XPiv</t>
  </si>
  <si>
    <t>Розетка без заземления, двухместная eXPress Classic XP 500C iv Слоновая кость</t>
  </si>
  <si>
    <t>RP16-021/XPiv</t>
  </si>
  <si>
    <t>Розетка с заземлением, двухместная eXPress Classic XP 500C iv Слоновая кость</t>
  </si>
  <si>
    <t>P110-010-02/XPiv</t>
  </si>
  <si>
    <t>Выключатель, 1-пoлюсный б\р eXPress Classic XP 500C iv Слоновая кость</t>
  </si>
  <si>
    <t>P110-010-12/XPiv</t>
  </si>
  <si>
    <t>Выключатель, 1-пoлюсный с лампочкой, б\р eXPress Classic XP 500C iv Слоновая кость</t>
  </si>
  <si>
    <t>P110-010-22/XPiv</t>
  </si>
  <si>
    <t>Выключатель, 1-пoлюсный с контрольной лампочкой, б\р eXPress Classic XP 500C iv Слоновая кость</t>
  </si>
  <si>
    <t>P210-010-02/XPiv</t>
  </si>
  <si>
    <t>Выключатель, 2-пoлюсный б\р eXPress Classic XP 500C iv Слоновая кость</t>
  </si>
  <si>
    <t>P210-010-12/XPiv</t>
  </si>
  <si>
    <t>Выключатель, 2-пoлюсный, с лампочкой, б\р eXPress Classic XP 500C iv Слоновая кость</t>
  </si>
  <si>
    <t>P410-020-02/XPiv</t>
  </si>
  <si>
    <t>Кнопки для жалюзи б\р eXPress Classic XP 500C iv Слоновая кость</t>
  </si>
  <si>
    <t>P410-020-12/XPiv</t>
  </si>
  <si>
    <t>Кнопки для жалюзи с лампочкой, б\р eXPress Classic XP 500C iv Слоновая кость</t>
  </si>
  <si>
    <t>P510-020-02/XPiv</t>
  </si>
  <si>
    <t>Выключатель, 2-клавишный б\р eXPress Classic XP 500C iv Слоновая кость</t>
  </si>
  <si>
    <t>P510-020-12/XPiv</t>
  </si>
  <si>
    <t>Выключатель, 2-клавишный с лампочкой, б\р eXPress Classic XP 500C iv Слоновая кость</t>
  </si>
  <si>
    <t>P610-010-02/XPiv</t>
  </si>
  <si>
    <t>Переключатель б\р eXPress Classic XP 500C iv Слоновая кость</t>
  </si>
  <si>
    <t>P610-010-12/XPiv</t>
  </si>
  <si>
    <t>Переключатель с лампочкой, б\р eXPress Classic XP 500C iv Слоновая кость</t>
  </si>
  <si>
    <t>P(6+6)10-020-02/XPiv</t>
  </si>
  <si>
    <t>Переключатель , 2-клавишный б\р eXPress Classic XP 500C iv Слоновая кость</t>
  </si>
  <si>
    <t>P710-010-02/XPiv</t>
  </si>
  <si>
    <t>Переключатель крестовой б\р eXPress Classic XP 500C iv Слоновая кость</t>
  </si>
  <si>
    <t>P710-010-12/XPiv</t>
  </si>
  <si>
    <t>Переключатель крестовой с лампочкой, б\р eXPress Classic XP 500C iv Слоновая кость</t>
  </si>
  <si>
    <t>TLRJ11-131-02/XPiv</t>
  </si>
  <si>
    <t>Tелефонная розетка RJ11, б\р eXPress Classic XP 500C iv Слоновая кость</t>
  </si>
  <si>
    <t>TLRJ11-231-02/XPiv</t>
  </si>
  <si>
    <t>Tелефонная розетка RJ11,  двухместная, б\р eXPress Classic XP 500C iv Слоновая кость</t>
  </si>
  <si>
    <t>KLRJ45-15e1-02/XPiv</t>
  </si>
  <si>
    <t>Kомпьютерная розетка RJ45, AMP, б\р eXPress Classic XP 500C iv Слоновая кость</t>
  </si>
  <si>
    <t>KLRJ45-25e1-02/XPiv</t>
  </si>
  <si>
    <t>Kомпьютерная розетка RJ45, AMP, двухместная, б\р eXPress Classic XP 500C iv Слоновая кость</t>
  </si>
  <si>
    <t>KLRJ45-15e2-02/XPiv</t>
  </si>
  <si>
    <t>Kомпьютерная розетка RJ45, Тайвань, б\р eXPress Classic XP 500C iv Слоновая кость</t>
  </si>
  <si>
    <t>KLRJ45-25e2-02/XPiv</t>
  </si>
  <si>
    <t>Kомпьютерная розетка RJ45, Тайвань, двухместная, б\р eXPress Classic XP 500C iv Слоновая кость</t>
  </si>
  <si>
    <t>TKLRJ-35e2-02/XPiv</t>
  </si>
  <si>
    <t>Tелефонная и компьютерная розетка, б\р eXPress Classic XP 500C iv Слоновая кость</t>
  </si>
  <si>
    <t>TVL/KLRJ45-15e2-02/XPiv</t>
  </si>
  <si>
    <t>Телевизионная и компьютерная розетка, без рамки eXPress Classic XP 500C iv Слоновая кость</t>
  </si>
  <si>
    <t>USB/XPiv</t>
  </si>
  <si>
    <t>USB розетка без рамки eXPress Classic XP 500C iv Слоновая кость</t>
  </si>
  <si>
    <t>USB/USB/XPiv</t>
  </si>
  <si>
    <t>USB розетка двухместная, без рамки eXPress Classic XP 500C iv Слоновая кость</t>
  </si>
  <si>
    <t>HDMI/USB/XPiv</t>
  </si>
  <si>
    <t>HDMI и USB розетка, без рамки eXPress Classic XP 500C iv Слоновая кость</t>
  </si>
  <si>
    <t>TVL01-02/XPiv</t>
  </si>
  <si>
    <t>Телевизионная розетка оконечная б\р,TV eXPress Classic XP 500C iv Слоновая кость</t>
  </si>
  <si>
    <t>GL02-02/XPiv</t>
  </si>
  <si>
    <t>Розетка для громкоговорителей, б\р eXPress Classic XP 500C iv Слоновая кость</t>
  </si>
  <si>
    <t>TVL02-02/XPiv</t>
  </si>
  <si>
    <t>Телевизионная розетка оконечная, б\р, (TV+R) eXPress Classic XP 500C iv Слоновая кость</t>
  </si>
  <si>
    <t>TVL02-8-02/XPiv</t>
  </si>
  <si>
    <t>Телевизионная розетка промежуточная б\р, (TV+R)- 8DB eXPress Classic XP 500C iv Слоновая кость</t>
  </si>
  <si>
    <t>TVL02-10-02/XPiv</t>
  </si>
  <si>
    <t>Телевизионная розетка промежуточная б\р, (TV+R)-10DB eXPress Classic XP 500C iv Слоновая кость</t>
  </si>
  <si>
    <t>TVL02-14-02/XPiv</t>
  </si>
  <si>
    <t>Телевизионная розетка промежуточная б\р, (TV+R)-14DB eXPress Classic XP 500C iv Слоновая кость</t>
  </si>
  <si>
    <t>TVL03-02/XPiv</t>
  </si>
  <si>
    <t>Телевизионная розетка оконечная б\р, (TV+SAT+R) eXPress Classic XP 500C iv Слоновая кость</t>
  </si>
  <si>
    <t>TVL03-10-02/XPiv</t>
  </si>
  <si>
    <t>Телевизионная розетка промежуточная б\р,(TV+SAT+R)-10DB eXPress Classic XP 500C iv Слоновая кость</t>
  </si>
  <si>
    <t>R01/XPiv</t>
  </si>
  <si>
    <t>Рамка 1-местная eXPress Classic XP 500C iv Слоновая кость</t>
  </si>
  <si>
    <t>R02/XPiv</t>
  </si>
  <si>
    <t>Рамка 2-местная eXPress Classic XP 500C iv Слоновая кость</t>
  </si>
  <si>
    <t>R03/XPiv</t>
  </si>
  <si>
    <t>Рамка 3-местная eXPress Classic XP 500C iv Слоновая кость</t>
  </si>
  <si>
    <t>R04/XPiv</t>
  </si>
  <si>
    <t>Рамка 4-местная eXPress Classic XP 500C iv Слоновая кость</t>
  </si>
  <si>
    <t>R05/XPiv</t>
  </si>
  <si>
    <t>Рамка 5-местная eXPress Classic XP 500C iv Слоновая кость</t>
  </si>
  <si>
    <t>RV02/XPiv</t>
  </si>
  <si>
    <t>Рамка 2-местная вертикальная eXPress Classic XP 500C iv Слоновая кость</t>
  </si>
  <si>
    <t>RV03/XPiv</t>
  </si>
  <si>
    <t>Рамка 3-местная вертикальная eXPress Classic XP 500C iv Слоновая кость</t>
  </si>
  <si>
    <t>AD/XPiv</t>
  </si>
  <si>
    <t>Крышка eXPress Classic XP 500C iv Слоновая кость</t>
  </si>
  <si>
    <t>P110-012-02/XPiv</t>
  </si>
  <si>
    <t>Кнопка б\р eXPress Classic XP 500C iv Слоновая кость</t>
  </si>
  <si>
    <t>P110-012-12/XPiv</t>
  </si>
  <si>
    <t>Кнопка с лампочкой б\р eXPress Classic XP 500C iv Слоновая кость</t>
  </si>
  <si>
    <t>P110-012-22/XPiv</t>
  </si>
  <si>
    <t>Кнопка без рамки eXPress Classic XP 500C iv Слоновая кость</t>
  </si>
  <si>
    <t>P110-012-32/XPiv</t>
  </si>
  <si>
    <t>P410-020-22/XPiv</t>
  </si>
  <si>
    <t>Кнопка, 2-клавишная без рамки eXPress Classic XP 500C iv Слоновая кость</t>
  </si>
  <si>
    <t>P410-020-32/XPiv</t>
  </si>
  <si>
    <t>Кнопка, 2-клавишная с лампочкой без рамки eXPress Classic XP 500C iv Слоновая кость</t>
  </si>
  <si>
    <t>ARMPM400/XPiv</t>
  </si>
  <si>
    <t>Рeгулятор 400W, для ламп накаливания и галог.ламп eXPress Classic XP 500C iv Слоновая кость</t>
  </si>
  <si>
    <t>ARMPM600/XPiv</t>
  </si>
  <si>
    <t>Рeгулятор 600W, для ламп накаливания и галог.ламп eXPress Classic XP 500C iv Слоновая кость</t>
  </si>
  <si>
    <t>KLRJ45-1/XPiv</t>
  </si>
  <si>
    <t>Центральная пластинка для 1-местной розетки RJ eXPress Classic XP 500C iv Слоновая кость</t>
  </si>
  <si>
    <t>KLRJ45-2/XPiv</t>
  </si>
  <si>
    <t>Центральная пластинка для 2-местной розетки RJ eXPress Classic XP 500C iv Слоновая кость</t>
  </si>
  <si>
    <t>TVA02/XPiv</t>
  </si>
  <si>
    <t>Центральная пластинка для TV+R розетки б\р eXPress Classic XP 500C iv Слоновая кость</t>
  </si>
  <si>
    <t>TVA03/XPiv</t>
  </si>
  <si>
    <t>Центральная пластинка для TV+R+SAT розетки б\р eXPress Classic XP 500C iv Слоновая кость</t>
  </si>
  <si>
    <t>RP16-001-02/XPbr</t>
  </si>
  <si>
    <t>Розетка без заземления и без рамки  eXPress Classic XP 500C br Коричневый</t>
  </si>
  <si>
    <t>RP16-001-22/XPbr</t>
  </si>
  <si>
    <t>Розетка без заземления, со шторками без рамки eXPress Classic XP 500C br Коричневый</t>
  </si>
  <si>
    <t>RP16-002-02/XPbr</t>
  </si>
  <si>
    <t>Розетка с заземлением без рамки eXPress Classic XP 500C br Коричневый</t>
  </si>
  <si>
    <t>RP16-002-22/XPbr</t>
  </si>
  <si>
    <t>Розетка с заземлением, со шторками,  без рамки eXPress Classic XP 500C br Коричневый</t>
  </si>
  <si>
    <t>RP16-003-02/XPbr</t>
  </si>
  <si>
    <t>Розетка с заземлением, IP44,  без рамки eXPress Classic XP 500C br Коричневый</t>
  </si>
  <si>
    <t>RP16-003-22/XPbr</t>
  </si>
  <si>
    <t>Розетка с заземлением, со шторками, IP44 без рамки eXPress Classic XP 500C br Коричневый</t>
  </si>
  <si>
    <t>RP16-020/XPbr</t>
  </si>
  <si>
    <t>Розетка без заземления, двухместная eXPress Classic XP 500C br Коричневый</t>
  </si>
  <si>
    <t>RP16-021/XPbr</t>
  </si>
  <si>
    <t>Розетка с заземлением, двухместная eXPress Classic XP 500C br Коричневый</t>
  </si>
  <si>
    <t>P110-010-02/XPbr</t>
  </si>
  <si>
    <t>Выключатель, 1-пoлюсный  без рамки eXPress Classic XP 500C br Коричневый</t>
  </si>
  <si>
    <t>P110-010-12/XPbr</t>
  </si>
  <si>
    <t>Выключатель, 1-пoлюсный с лампочкой,  без рамки eXPress Classic XP 500C br Коричневый</t>
  </si>
  <si>
    <t>P110-010-22/XPbr</t>
  </si>
  <si>
    <t>Выключатель, 1-пoлюсный с контрольной лампочкой, б\р eXPress Classic XP 500C br Коричневый</t>
  </si>
  <si>
    <t>P210-010-02/XPbr</t>
  </si>
  <si>
    <t>Выключатель, 2-пoлюсный  без рамки eXPress Classic XP 500C br Коричневый</t>
  </si>
  <si>
    <t>P210-010-12/XPbr</t>
  </si>
  <si>
    <t>Выключатель, 2-пoлюсный, с лампочкой,  без рамки eXPress Classic XP 500C br Коричневый</t>
  </si>
  <si>
    <t>P410-020-02/XPbr</t>
  </si>
  <si>
    <t>Кнопки для жалюзи  без рамки eXPress Classic XP 500C br Коричневый</t>
  </si>
  <si>
    <t>P410-020-12/XPbr</t>
  </si>
  <si>
    <t>Кнопки для жалюзи с лампочкой,  без рамки eXPress Classic XP 500C br Коричневый</t>
  </si>
  <si>
    <t>P510-020-02/XPbr</t>
  </si>
  <si>
    <t>Выключатель, 2-клавишный  без рамки eXPress Classic XP 500C br Коричневый</t>
  </si>
  <si>
    <t>P510-020-12/XPbr</t>
  </si>
  <si>
    <t>Выключатель, 2-клавишный с лампочкой без рамки eXPress Classic XP 500C br Коричневый</t>
  </si>
  <si>
    <t>P610-010-02/XPbr</t>
  </si>
  <si>
    <t>Переключатель  без рамки eXPress Classic XP 500C br Коричневый</t>
  </si>
  <si>
    <t>P610-010-12/XPbr</t>
  </si>
  <si>
    <t>Переключатель с лампочкой,  без рамки eXPress Classic XP 500C br Коричневый</t>
  </si>
  <si>
    <t>P(6+6)10-020-02/XPbr</t>
  </si>
  <si>
    <t>Переключатель , 2-клавишный  без рамки eXPress Classic XP 500C br Коричневый</t>
  </si>
  <si>
    <t>P710-010-02/XPbr</t>
  </si>
  <si>
    <t>Переключатель крестовой  без рамки eXPress Classic XP 500C br Коричневый</t>
  </si>
  <si>
    <t>P710-010-12/XPbr</t>
  </si>
  <si>
    <t>Переключатель крестовой с лампочкой, без рамки eXPress Classic XP 500C br Коричневый</t>
  </si>
  <si>
    <t>TLRJ11-131-02/XPbr</t>
  </si>
  <si>
    <t>Tелефонная розетка RJ11, без рамки eXPress Classic XP 500C br Коричневый</t>
  </si>
  <si>
    <t>TLRJ11-231-02/XPbr</t>
  </si>
  <si>
    <t>Tелефонная розетка RJ11,  двухместная,  без рамки eXPress Classic XP 500C br Коричневый</t>
  </si>
  <si>
    <t>KLRJ45-15e1-02/XPbr</t>
  </si>
  <si>
    <t>Kомпьютерная розетка RJ45, AMP, без рамки eXPress Classic XP 500C br Коричневый</t>
  </si>
  <si>
    <t>KLRJ45-25e1-02/XPbr</t>
  </si>
  <si>
    <t>Kомпьютерная розетка RJ45, AMP, двухместная,  без рамки eXPress Classic XP 500C br Коричневый</t>
  </si>
  <si>
    <t>KLRJ45-15e2-02/XPbr</t>
  </si>
  <si>
    <t>Kомпьютерная розетка RJ45, Тайвань без рамки eXPress Classic XP 500C br Коричневый</t>
  </si>
  <si>
    <t>KLRJ45-25e2-02/XPbr</t>
  </si>
  <si>
    <t>Kомпьютерная розетка RJ45, Тайвань, двухместная, б\р eXPress Classic XP 500C br Коричневый</t>
  </si>
  <si>
    <t>TKLRJ-35e2-02/XPbr</t>
  </si>
  <si>
    <t>Tелефонная и компьютерная розетка,  без рамки eXPress Classic XP 500C br Коричневый</t>
  </si>
  <si>
    <t>TVL/KLRJ45-15e2-02/XPbr</t>
  </si>
  <si>
    <t>Телевизионная и компьютерная розетка, без рамки eXPress Classic XP 500C br Коричневый</t>
  </si>
  <si>
    <t>USB/XPbr</t>
  </si>
  <si>
    <t>USB розетка без рамки eXPress Classic XP 500C br Коричневый</t>
  </si>
  <si>
    <t>USB/USB/XPbr</t>
  </si>
  <si>
    <t>USB розетка двухместная, без рамки eXPress Classic XP 500C br Коричневый</t>
  </si>
  <si>
    <t>HDMI/USB/XPbr</t>
  </si>
  <si>
    <t>HDMI и USB розетка, без рамки eXPress Classic XP 500C br Коричневый</t>
  </si>
  <si>
    <t>TVL01-02/XPbr</t>
  </si>
  <si>
    <t>Телевизионная розетка оконечная  без рамки eXPress Classic XP 500C br Коричневый</t>
  </si>
  <si>
    <t>GL02-02/XPbr</t>
  </si>
  <si>
    <t>Розетка для громкоговорителей,  без рамки eXPress Classic XP 500C br Коричневый</t>
  </si>
  <si>
    <t>TVL02-02/XPbr</t>
  </si>
  <si>
    <t>Телевизионная розетка оконечная, б\р, (TV+R) eXPress Classic XP 500C br Коричневый</t>
  </si>
  <si>
    <t>TVL02-8-02/XPbr</t>
  </si>
  <si>
    <t>Телевизионная розетка промежуточная б\р, (TV+R)- 8DB eXPress Classic XP 500C br Коричневый</t>
  </si>
  <si>
    <t>TVL02-10-02/XPbr</t>
  </si>
  <si>
    <t>Телевизионная розетка промежуточная б\р, (TV+R)-10DB eXPress Classic XP 500C br Коричневый</t>
  </si>
  <si>
    <t>TVL02-14-02/XPbr</t>
  </si>
  <si>
    <t>Телевизионная розетка промежуточная б\р, (TV+R)-14DB eXPress Classic XP 500C br Коричневый</t>
  </si>
  <si>
    <t>TVL03-02/XPbr</t>
  </si>
  <si>
    <t>Телевизионная розетка оконечная б\р, (TV+SAT+R) eXPress Classic XP 500C br Коричневый</t>
  </si>
  <si>
    <t>TVL03-10-02/XPbr</t>
  </si>
  <si>
    <t>Телевизионная розетка промежуточная б\р,(TV+SAT+R)-10DB eXPress Classic XP 500C br Коричневый</t>
  </si>
  <si>
    <t>R01/XPbr</t>
  </si>
  <si>
    <t>Рамка 1-местная eXPress Classic XP 500C br Коричневый</t>
  </si>
  <si>
    <t>R02/XPbr</t>
  </si>
  <si>
    <t>Рамка 2-местная eXPress Classic XP 500C br Коричневый</t>
  </si>
  <si>
    <t>R03/XPbr</t>
  </si>
  <si>
    <t>Рамка 3-местная eXPress Classic XP 500C br Коричневый</t>
  </si>
  <si>
    <t>R04/XPbr</t>
  </si>
  <si>
    <t>Рамка 4-местная eXPress Classic XP 500C br Коричневый</t>
  </si>
  <si>
    <t>R05/XPbr</t>
  </si>
  <si>
    <t>Рамка 5-местная eXPress Classic XP 500C br Коричневый</t>
  </si>
  <si>
    <t>RV02/XPbr</t>
  </si>
  <si>
    <t>Рамка 2-местная вертикальная eXPress Classic XP 500C br Коричневый</t>
  </si>
  <si>
    <t>RV03/XPbr</t>
  </si>
  <si>
    <t>Рамка 3-местная вертикальная eXPress Classic XP 500C br Коричневый</t>
  </si>
  <si>
    <t>AD/XPbr</t>
  </si>
  <si>
    <t>Крышка eXPress Classic XP 500C br Коричневый</t>
  </si>
  <si>
    <t>P110-012-02/XPbr</t>
  </si>
  <si>
    <t>Кнопка без рамки eXPress Classic XP 500C br Коричневый</t>
  </si>
  <si>
    <t>P110-012-12/XPbr</t>
  </si>
  <si>
    <t>Кнопка с лампочкой б\р eXPress Classic XP 500C br Коричневый</t>
  </si>
  <si>
    <t>ARMPM400/XPbr</t>
  </si>
  <si>
    <t>Рeгулятор 400W, для ламп накаливания и галог.ламп eXPress Classic XP 500C br Коричневый</t>
  </si>
  <si>
    <t>ARMPM600/XPbr</t>
  </si>
  <si>
    <t>Рeгулятор 600W, для ламп накаливания и галог.ламп eXPress Classic XP 500C br Коричневый</t>
  </si>
  <si>
    <t>KLRJ45-1/XPbr</t>
  </si>
  <si>
    <t>Центральная пластинка для 1-местной розетки RJ eXPress Classic XP 500C br Коричневый</t>
  </si>
  <si>
    <t>KLRJ45-2/XPbr</t>
  </si>
  <si>
    <t>Центральная пластинка для 2-местной розетки RJ eXPress Classic XP 500C br Коричневый</t>
  </si>
  <si>
    <t>TVA02/XPbr</t>
  </si>
  <si>
    <t>Центральная пластинка для TV+R розетки б\р eXPress Classic XP 500C br Коричневый</t>
  </si>
  <si>
    <t>TVA03/XPbr</t>
  </si>
  <si>
    <t>Центральная пластинка для TV+R+SAT розетки б\р eXPress Classic XP 500C br Коричневый</t>
  </si>
  <si>
    <t>RP16-001-02/XPan</t>
  </si>
  <si>
    <t>Розетка без заземления и без рамки eXPress Classic XP 500C an Антрацит</t>
  </si>
  <si>
    <t>RP16-001-22/XPan</t>
  </si>
  <si>
    <t>Розетка без заземления, со шторками без рамки eXPress Classic XP 500C an Антрацит</t>
  </si>
  <si>
    <t>RP16-002-02/XPan</t>
  </si>
  <si>
    <t>Розетка с заземлением без рамки eXPress Classic XP 500C an Антрацит</t>
  </si>
  <si>
    <t>RP16-002-22/XPan</t>
  </si>
  <si>
    <t>Розетка с заземлением, со шторками,  без рамки eXPress Classic XP 500C an Антрацит</t>
  </si>
  <si>
    <t>RP16-003-02/XPan</t>
  </si>
  <si>
    <t>Розетка с заземлением, IP44,  без рамки eXPress Classic XP 500C an Антрацит</t>
  </si>
  <si>
    <t>RP16-003-22/XPan</t>
  </si>
  <si>
    <t>Розетка с заземлением, со шторками, IP44 без рамки eXPress Classic XP 500C an Антрацит</t>
  </si>
  <si>
    <t>RP16-020/XPan</t>
  </si>
  <si>
    <t>Розетка без заземления, двухместная eXPress Classic XP 500C an Антрацит</t>
  </si>
  <si>
    <t>RP16-021/XPan</t>
  </si>
  <si>
    <t>Розетка с заземлением, двухместная eXPress Classic XP 500C an Антрацит</t>
  </si>
  <si>
    <t>P110-010-02/XPan</t>
  </si>
  <si>
    <t>Выключатель, 1-пoлюсный  без рамки eXPress Classic XP 500C an Антрацит</t>
  </si>
  <si>
    <t>P110-010-12/XPan</t>
  </si>
  <si>
    <t>Выключатель, 1-пoлюсный с лампочкой,  без рамки eXPress Classic XP 500C an Антрацит</t>
  </si>
  <si>
    <t>P110-010-22/XPan</t>
  </si>
  <si>
    <t>Выключатель, 1-пoлюсный с контрольной лампочкой, б\р eXPress Classic XP 500C an Антрацит</t>
  </si>
  <si>
    <t>P210-010-02/XPan</t>
  </si>
  <si>
    <t>Выключатель, 2-пoлюсный  без рамки eXPress Classic XP 500C an Антрацит</t>
  </si>
  <si>
    <t>P210-010-12/XPan</t>
  </si>
  <si>
    <t>Выключатель, 2-пoлюсный, с лампочкой,  без рамки eXPress Classic XP 500C an Антрацит</t>
  </si>
  <si>
    <t>P410-020-02/XPan</t>
  </si>
  <si>
    <t>Кнопки для жалюзи  без рамки eXPress Classic XP 500C an Антрацит</t>
  </si>
  <si>
    <t>P410-020-12/XPan</t>
  </si>
  <si>
    <t>Кнопки для жалюзи с лампочкой,  без рамки eXPress Classic XP 500C an Антрацит</t>
  </si>
  <si>
    <t>P510-020-02/XPan</t>
  </si>
  <si>
    <t>Выключатель, 2-клавишный  без рамки eXPress Classic XP 500C an Антрацит</t>
  </si>
  <si>
    <t>P510-020-12/XPan</t>
  </si>
  <si>
    <t>Выключатель, 2-клавишный с лампочкой без рамки eXPress Classic XP 500C an Антрацит</t>
  </si>
  <si>
    <t>P610-010-02/XPan</t>
  </si>
  <si>
    <t>Переключатель  без рамки eXPress Classic XP 500C an Антрацит</t>
  </si>
  <si>
    <t>P610-010-12/XPan</t>
  </si>
  <si>
    <t>Переключатель с лампочкой,  без рамки eXPress Classic XP 500C an Антрацит</t>
  </si>
  <si>
    <t>P(6+6)10-020-02/XPan</t>
  </si>
  <si>
    <t>Переключатель , 2-клавишный  без рамки eXPress Classic XP 500C an Антрацит</t>
  </si>
  <si>
    <t>P710-010-02/XPan</t>
  </si>
  <si>
    <t>Переключатель крестовой  без рамки eXPress Classic XP 500C an Антрацит</t>
  </si>
  <si>
    <t>P710-010-12/XPan</t>
  </si>
  <si>
    <t>Переключатель крестовой с лампочкой, без рамки eXPress Classic XP 500C an Антрацит</t>
  </si>
  <si>
    <t>TLRJ11-131-02/XPan</t>
  </si>
  <si>
    <t>Tелефонная розетка RJ11, без рамки eXPress Classic XP 500C an Антрацит</t>
  </si>
  <si>
    <t>TLRJ11-231-02/XPan</t>
  </si>
  <si>
    <t>Tелефонная розетка RJ11,  двухместная,  без рамки eXPress Classic XP 500C an Антрацит</t>
  </si>
  <si>
    <t>KLRJ45-15e1-02/XPan</t>
  </si>
  <si>
    <t>Kомпьютерная розетка RJ45, AMP, без рамки eXPress Classic XP 500C an Антрацит</t>
  </si>
  <si>
    <t>KLRJ45-25e1-02/XPan</t>
  </si>
  <si>
    <t>Kомпьютерная розетка RJ45, AMP, двухместная,  без рамки eXPress Classic XP 500C an Антрацит</t>
  </si>
  <si>
    <t>KLRJ45-15e2-02/XPan</t>
  </si>
  <si>
    <t>Kомпьютерная розетка RJ45, Тайвань без рамки eXPress Classic XP 500C an Антрацит</t>
  </si>
  <si>
    <t>Kомпьютерная розетка RJ45, Тайвань, двухместная, б\р eXPress Classic XP 500C an Антрацит</t>
  </si>
  <si>
    <t>TKLRJ-35e2-02/XPan</t>
  </si>
  <si>
    <t>Tелефонная и компьютерная розетка,  без рамки eXPress Classic XP 500C an Антрацит</t>
  </si>
  <si>
    <t>TVL/KLRJ45-15e2-02/XPan</t>
  </si>
  <si>
    <t>Телевизионная и компьютерная розетка, без рамки eXPress Classic XP 500C an Антрацит</t>
  </si>
  <si>
    <t>USB/XPan</t>
  </si>
  <si>
    <t>USB розетка без рамки eXPress Classic XP 500C an Антрацит</t>
  </si>
  <si>
    <t>USB/USB/XPan</t>
  </si>
  <si>
    <t>USB розетка двухместная, без рамки eXPress Classic XP 500C an Антрацит</t>
  </si>
  <si>
    <t>HDMI/USB/XPan</t>
  </si>
  <si>
    <t>HDMI и USB розетка, без рамки eXPress Classic XP 500C an Антрацит</t>
  </si>
  <si>
    <t>TVL01-02/XPan</t>
  </si>
  <si>
    <t>Телевизионная розетка оконечная  без рамки eXPress Classic XP 500C an Антрацит</t>
  </si>
  <si>
    <t>GL02-02/XPan</t>
  </si>
  <si>
    <t>Розетка для громкоговорителей,  без рамки eXPress Classic XP 500C an Антрацит</t>
  </si>
  <si>
    <t>TVL02-02/XPan</t>
  </si>
  <si>
    <t>Телевизионная розетка оконечная, б\р, (TV+R) eXPress Classic XP 500C an Антрацит</t>
  </si>
  <si>
    <t>TVL02-8-02/XPan</t>
  </si>
  <si>
    <t>Телевизионная розетка промежуточная б\р, (TV+R)- 8DB eXPress Classic XP 500C an Антрацит</t>
  </si>
  <si>
    <t>TVL02-10-02/XPan</t>
  </si>
  <si>
    <t>Телевизионная розетка промежуточная б\р, (TV+R)-10DB eXPress Classic XP 500C an Антрацит</t>
  </si>
  <si>
    <t>TVL02-14-02/XPan</t>
  </si>
  <si>
    <t>Телевизионная розетка промежуточная б\р, (TV+R)-14DB eXPress Classic XP 500C an Антрацит</t>
  </si>
  <si>
    <t>TVL03-02/XPan</t>
  </si>
  <si>
    <t>Телевизионная розетка оконечная б\р, (TV+SAT+R) eXPress Classic XP 500C an Антрацит</t>
  </si>
  <si>
    <t>TVL03-10-02/XPan</t>
  </si>
  <si>
    <t>Телевизионная розетка промежуточная б\р,(TV+SAT+R)-10DB eXPress Classic XP 500C an Антрацит</t>
  </si>
  <si>
    <t>R01/XPan</t>
  </si>
  <si>
    <t>Рамка 1-местная eXPress Classic XP 500C an Антрацит</t>
  </si>
  <si>
    <t>R02/XPan</t>
  </si>
  <si>
    <t>Рамка 2-местная eXPress Classic XP 500C an Антрацит</t>
  </si>
  <si>
    <t>R03/XPan</t>
  </si>
  <si>
    <t>Рамка 3-местная eXPress Classic XP 500C an Антрацит</t>
  </si>
  <si>
    <t>R04/XPan</t>
  </si>
  <si>
    <t>Рамка 4-местная eXPress Classic XP 500C an Антрацит</t>
  </si>
  <si>
    <t>R05/XPan</t>
  </si>
  <si>
    <t>Рамка 5-местная eXPress Classic XP 500C an Антрацит</t>
  </si>
  <si>
    <t>RV02/XPan</t>
  </si>
  <si>
    <t>Рамка 2-местная вертикальная eXPress Classic XP 500C an Антрацит</t>
  </si>
  <si>
    <t>RV03/XPan</t>
  </si>
  <si>
    <t>Рамка 3-местная вертикальная eXPress Classic XP 500C an Антрацит</t>
  </si>
  <si>
    <t>AD/XPan</t>
  </si>
  <si>
    <t>Крышка eXPress Classic XP 500C an Антрацит</t>
  </si>
  <si>
    <t>P110-012-02/XPan</t>
  </si>
  <si>
    <t>Кнопка без рамки eXPress Classic XP 500C an Антрацит</t>
  </si>
  <si>
    <t>P110-012-12/XPan</t>
  </si>
  <si>
    <t>Кнопка с лампочкой б\р eXPress Classic XP 500C an Антрацит</t>
  </si>
  <si>
    <t>P110-012-22/XPan</t>
  </si>
  <si>
    <t>P110-012-32/XPan</t>
  </si>
  <si>
    <t>P410-020-22/XPan</t>
  </si>
  <si>
    <t>Кнопка, 2-клавишная без рамки eXPress Classic XP 500C an Антрацит</t>
  </si>
  <si>
    <t>P410-020-32/XPan</t>
  </si>
  <si>
    <t>Кнопка, 2-клавишная с лампочкой без рамки eXPress Classic XP 500C an Антрацит</t>
  </si>
  <si>
    <t>ARMPM400/XPan</t>
  </si>
  <si>
    <t>Рeгулятор 400W, для ламп накаливания и галог.ламп eXPress Classic XP 500C an Антрацит</t>
  </si>
  <si>
    <t>ARMPM600/XPan</t>
  </si>
  <si>
    <t>Рeгулятор 600W, для ламп накаливания и галог.ламп eXPress Classic XP 500C an Антрацит</t>
  </si>
  <si>
    <t>KLRJ45-1/XPan</t>
  </si>
  <si>
    <t>Центральная пластинка для 1-местной розетки RJ eXPress Classic XP 500C an Антрацит</t>
  </si>
  <si>
    <t>KLRJ45-2/XPan</t>
  </si>
  <si>
    <t>Центральная пластинка для 2-местной розетки RJ eXPress Classic XP 500C an Антрацит</t>
  </si>
  <si>
    <t>TVA02/XPan</t>
  </si>
  <si>
    <t>Центральная пластинка для TV+R розетки б\р eXPress Classic XP 500C an Антрацит</t>
  </si>
  <si>
    <t>TVA03/XPan</t>
  </si>
  <si>
    <t>Центральная пластинка для TV+R+SAT розетки б\р eXPress Classic XP 500C an Антрацит</t>
  </si>
  <si>
    <t>RP16-001-02/XPmt</t>
  </si>
  <si>
    <t>Розетка без заземления и без рамки eXPress Classic XP 500C mt Металлик</t>
  </si>
  <si>
    <t>RP16-001-22/XPmt</t>
  </si>
  <si>
    <t>Розетка без заземления, со шторками без рамки eXPress Classic XP 500C mt Металлик</t>
  </si>
  <si>
    <t>RP16-002-02/XPmt</t>
  </si>
  <si>
    <t>Розетка с заземлением без рамки eXPress Classic XP 500C mt Металлик</t>
  </si>
  <si>
    <t>RP16-002-22/XPmt</t>
  </si>
  <si>
    <t>Розетка с заземлением, со шторками,  без рамки eXPress Classic XP 500C mt Металлик</t>
  </si>
  <si>
    <t>RP16-003-02/XPmt</t>
  </si>
  <si>
    <t>Розетка с заземлением, IP44,  без рамки eXPress Classic XP 500C mt Металлик</t>
  </si>
  <si>
    <t>RP16-003-22/XPmt</t>
  </si>
  <si>
    <t>Розетка с заземлением, со шторками, IP44 без рамки eXPress Classic XP 500C mt Металлик</t>
  </si>
  <si>
    <t>RP16-020/XPmt</t>
  </si>
  <si>
    <t>Розетка без заземления, двухместная eXPress Classic XP 500C mt Металлик</t>
  </si>
  <si>
    <t>RP16-021/XPmt</t>
  </si>
  <si>
    <t>Розетка с заземлением, двухместная eXPress Classic XP 500C mt Металлик</t>
  </si>
  <si>
    <t>P110-010-02/XPmt</t>
  </si>
  <si>
    <t>Выключатель, 1-пoлюсный  без рамки eXPress Classic XP 500C mt Металлик</t>
  </si>
  <si>
    <t>P110-010-12/XPmt</t>
  </si>
  <si>
    <t>Выключатель, 1-пoлюсный с лампочкой,  без рамки eXPress Classic XP 500C mt Металлик</t>
  </si>
  <si>
    <t>P110-010-22/XPmt</t>
  </si>
  <si>
    <t>Выключатель, 1-пoлюсный с контрольной лампочкой, б\р eXPress Classic XP 500C mt Металлик</t>
  </si>
  <si>
    <t>P210-010-02/XPmt</t>
  </si>
  <si>
    <t>Выключатель, 2-пoлюсный  без рамки eXPress Classic XP 500C mt Металлик</t>
  </si>
  <si>
    <t>P210-010-12/XPmt</t>
  </si>
  <si>
    <t>Выключатель, 2-пoлюсный, с лампочкой,  без рамки eXPress Classic XP 500C mt Металлик</t>
  </si>
  <si>
    <t>P410-020-02/XPmt</t>
  </si>
  <si>
    <t>Кнопки для жалюзи  без рамки eXPress Classic XP 500C mt Металлик</t>
  </si>
  <si>
    <t>P410-020-12/XPmt</t>
  </si>
  <si>
    <t>Кнопки для жалюзи с лампочкой,  без рамки eXPress Classic XP 500C mt Металлик</t>
  </si>
  <si>
    <t>P510-020-02/XPmt</t>
  </si>
  <si>
    <t>Выключатель, 2-клавишный  без рамки eXPress Classic XP 500C mt Металлик</t>
  </si>
  <si>
    <t>P510-020-12/XPmt</t>
  </si>
  <si>
    <t>Выключатель, 2-клавишный с лампочкой без рамки eXPress Classic XP 500C mt Металлик</t>
  </si>
  <si>
    <t>P610-010-02/XPmt</t>
  </si>
  <si>
    <t>Переключатель  без рамки eXPress Classic XP 500C mt Металлик</t>
  </si>
  <si>
    <t>P610-010-12/XPmt</t>
  </si>
  <si>
    <t>Переключатель с лампочкой,  без рамки eXPress Classic XP 500C mt Металлик</t>
  </si>
  <si>
    <t>P(6+6)10-020-02/XPmt</t>
  </si>
  <si>
    <t>Переключатель , 2-клавишный  без рамки eXPress Classic XP 500C mt Металлик</t>
  </si>
  <si>
    <t>P710-010-02/XPmt</t>
  </si>
  <si>
    <t>Переключатель крестовой  без рамки eXPress Classic XP 500C mt Металлик</t>
  </si>
  <si>
    <t>P710-010-12/XPmt</t>
  </si>
  <si>
    <t>Переключатель крестовой с лампочкой, без рамки eXPress Classic XP 500C mt Металлик</t>
  </si>
  <si>
    <t>TLRJ11-131-02/XPmt</t>
  </si>
  <si>
    <t>Tелефонная розетка RJ11, без рамки eXPress Classic XP 500C mt Металлик</t>
  </si>
  <si>
    <t>TLRJ11-231-02/XPmt</t>
  </si>
  <si>
    <t>Tелефонная розетка RJ11,  двухместная,  без рамки eXPress Classic XP 500C mt Металлик</t>
  </si>
  <si>
    <t>KLRJ45-15e1-02/XPmt</t>
  </si>
  <si>
    <t>Kомпьютерная розетка RJ45, AMP, без рамки eXPress Classic XP 500C mt Металлик</t>
  </si>
  <si>
    <t>KLRJ45-25e1-02/XPmt</t>
  </si>
  <si>
    <t>Kомпьютерная розетка RJ45, AMP, двухместная,  без рамки eXPress Classic XP 500C mt Металлик</t>
  </si>
  <si>
    <t>KLRJ45-15e2-02/XPmt</t>
  </si>
  <si>
    <t>Kомпьютерная розетка RJ45, Тайвань без рамки eXPress Classic XP 500C mt Металлик</t>
  </si>
  <si>
    <t>KLRJ45-25e2-02/XPmt</t>
  </si>
  <si>
    <t>Kомпьютерная розетка RJ45, Тайвань, двухместная, б\р eXPress Classic XP 500C mt Металлик</t>
  </si>
  <si>
    <t>TKLRJ-35e2-02/XPmt</t>
  </si>
  <si>
    <t>Tелефонная и компьютерная розетка,  без рамки eXPress Classic XP 500C mt Металлик</t>
  </si>
  <si>
    <t>TVL/KLRJ45-15e2-02/XPmt</t>
  </si>
  <si>
    <t>Телевизионная и компьютерная розетка, без рамки eXPress Classic XP 500C mt Металлик</t>
  </si>
  <si>
    <t>USB/XPmt</t>
  </si>
  <si>
    <t>USB розетка без рамки eXPress Classic XP 500C mt Металлик</t>
  </si>
  <si>
    <t>USB/USB/XPmt</t>
  </si>
  <si>
    <t>USB розетка двухместная, без рамки eXPress Classic XP 500C mt Металлик</t>
  </si>
  <si>
    <t>HDMI/USB/XPmt</t>
  </si>
  <si>
    <t>HDMI и USB розетка, без рамки eXPress Classic XP 500C mt Металлик</t>
  </si>
  <si>
    <t>TVL01-02/XPmt</t>
  </si>
  <si>
    <t>Телевизионная розетка оконечная  без рамки eXPress Classic XP 500C mt Металлик</t>
  </si>
  <si>
    <t>GL02-02/XPmt</t>
  </si>
  <si>
    <t>Розетка для громкоговорителей,  без рамки eXPress Classic XP 500C mt Металлик</t>
  </si>
  <si>
    <t>TVL02-02/XPmt</t>
  </si>
  <si>
    <t>Телевизионная розетка оконечная, б\р, (TV+R) eXPress Classic XP 500C mt Металлик</t>
  </si>
  <si>
    <t>TVL02-8-02/XPmt</t>
  </si>
  <si>
    <t>Телевизионная розетка промежуточная б\р, (TV+R)- 8DB eXPress Classic XP 500C mt Металлик</t>
  </si>
  <si>
    <t>TVL02-10-02/XPmt</t>
  </si>
  <si>
    <t>Телевизионная розетка промежуточная б\р, (TV+R)-10DB eXPress Classic XP 500C mt Металлик</t>
  </si>
  <si>
    <t>TVL02-14-02/XPmt</t>
  </si>
  <si>
    <t>Телевизионная розетка промежуточная б\р, (TV+R)-14DB eXPress Classic XP 500C mt Металлик</t>
  </si>
  <si>
    <t>TVL03-02/XPmt</t>
  </si>
  <si>
    <t>Телевизионная розетка оконечная б\р, (TV+SAT+R) eXPress Classic XP 500C mt Металлик</t>
  </si>
  <si>
    <t>TVL03-10-02/XPmt</t>
  </si>
  <si>
    <t>Телевизионная розетка промежуточная б\р,(TV+SAT+R)-10DB eXPress Classic XP 500C mt Металлик</t>
  </si>
  <si>
    <t>R01/XPmt</t>
  </si>
  <si>
    <t>Рамка 1-местная eXPress Classic XP 500C mt Металлик</t>
  </si>
  <si>
    <t>R02/XPmt</t>
  </si>
  <si>
    <t>Рамка 2-местная eXPress Classic XP 500C mt Металлик</t>
  </si>
  <si>
    <t>R03/XPmt</t>
  </si>
  <si>
    <t>Рамка 3-местная eXPress Classic XP 500C mt Металлик</t>
  </si>
  <si>
    <t>R04/XPmt</t>
  </si>
  <si>
    <t>Рамка 4-местная eXPress Classic XP 500C mt Металлик</t>
  </si>
  <si>
    <t>R05/XPmt</t>
  </si>
  <si>
    <t>Рамка 5-местная eXPress Classic XP 500C mt Металлик</t>
  </si>
  <si>
    <t>RV02/XPmt</t>
  </si>
  <si>
    <t>Рамка 2-местная вертикальная eXPress Classic XP 500C mt Металлик</t>
  </si>
  <si>
    <t>RV03/XPmt</t>
  </si>
  <si>
    <t>Рамка 3-местная вертикальная eXPress Classic XP 500C mt Металлик</t>
  </si>
  <si>
    <t>AD/XPmt</t>
  </si>
  <si>
    <t>Крышка eXPress Classic XP 500C mt Металлик</t>
  </si>
  <si>
    <t>P110-012-02/XPmt</t>
  </si>
  <si>
    <t>Кнопка без рамки eXPress Classic XP 500C mt Металлик</t>
  </si>
  <si>
    <t>P110-012-12/XPmt</t>
  </si>
  <si>
    <t>Кнопка с лампочкой б\р eXPress Classic XP 500C mt Металлик</t>
  </si>
  <si>
    <t>P110-012-22/XPmt</t>
  </si>
  <si>
    <t>P110-012-32/XPmt</t>
  </si>
  <si>
    <t>P410-020-22/XPmt</t>
  </si>
  <si>
    <t>Кнопка, 2-клавишная без рамки eXPress Classic XP 500C mt Металлик</t>
  </si>
  <si>
    <t>P410-020-32/XPmt</t>
  </si>
  <si>
    <t>Кнопка, 2-клавишная с лампочкой без рамки eXPress Classic XP 500C mt Металлик</t>
  </si>
  <si>
    <t>ARMPM400/XPmt</t>
  </si>
  <si>
    <t>Рeгулятор 400W, для ламп накаливания и галог.ламп eXPress Classic XP 500C mt Металлик</t>
  </si>
  <si>
    <t>ARMPM600/XPmt</t>
  </si>
  <si>
    <t>Рeгулятор 600W, для ламп накаливания и галог.ламп eXPress Classic XP 500C mt Металлик</t>
  </si>
  <si>
    <t>KLRJ45-1/XPmt</t>
  </si>
  <si>
    <t>Центральная пластинка для 1-местной розетки RJ eXPress Classic XP 500C mt Металлик</t>
  </si>
  <si>
    <t>KLRJ45-2/XPmt</t>
  </si>
  <si>
    <t>Центральная пластинка для 2-местной розетки RJ eXPress Classic XP 500C mt Металлик</t>
  </si>
  <si>
    <t>TVA02/XPmt</t>
  </si>
  <si>
    <t>Центральная пластинка для TV+R розетки б\р eXPress Classic XP 500C mt Металлик</t>
  </si>
  <si>
    <t>TVA03/XPmt</t>
  </si>
  <si>
    <t>Центральная пластинка для TV+R+SAT розетки б\р eXPress Classic XP 500C mt Металлик</t>
  </si>
  <si>
    <t>R01/XPb</t>
  </si>
  <si>
    <t>Рамка 1-местная из бука eXPress Natur XP 500N</t>
  </si>
  <si>
    <t>R02/XPb</t>
  </si>
  <si>
    <t>Рамка 2-местная из бука eXPress Natur XP 500N</t>
  </si>
  <si>
    <t>R03/XPb</t>
  </si>
  <si>
    <t>Рамка 3-местная из бука eXPress Natur XP 500N</t>
  </si>
  <si>
    <t>R01/XPo</t>
  </si>
  <si>
    <t>Рамка 1-местная из дуба eXPress Natur XP 500N</t>
  </si>
  <si>
    <t>R02/XPo</t>
  </si>
  <si>
    <t>Рамка 2-местная из дуба eXPress Natur XP 500N</t>
  </si>
  <si>
    <t>R03/XPo</t>
  </si>
  <si>
    <t>Рамка 3-местная из дуба eXPress Natur XP 500N</t>
  </si>
  <si>
    <t>R01/XPw</t>
  </si>
  <si>
    <t>Рамка 1-местная из ореха eXPress Natur XP 500N</t>
  </si>
  <si>
    <t>R02/XPw</t>
  </si>
  <si>
    <t>Рамка 2-местная из ореха eXPress Natur XP 500N</t>
  </si>
  <si>
    <t>R03/XPw</t>
  </si>
  <si>
    <t>Рамка 3-местная из ореха eXPress Natur XP 500N</t>
  </si>
  <si>
    <t>R01/XPr</t>
  </si>
  <si>
    <t>Рамка 1-местная из красного дерева eXPress Natur XP 500N</t>
  </si>
  <si>
    <t>R02/XPr</t>
  </si>
  <si>
    <t>Рамка 2-местная из красного дерева eXPress Natur XP 500N</t>
  </si>
  <si>
    <t>R03/XPr</t>
  </si>
  <si>
    <t>Рамка 3-местная из красного дерева eXPress Natur XP 500N</t>
  </si>
  <si>
    <t>Рамка 1-местная из беленого дуба eXPress Natur XP 500N</t>
  </si>
  <si>
    <t>Рамка 2-местная из беленого дуба eXPress Natur XP 500N</t>
  </si>
  <si>
    <t>Рамка 3-местная из беленого дуба eXPress Natur XP 500N</t>
  </si>
  <si>
    <t>Рамка 2-местная из черненого дуб eXPress Natur XP 500N</t>
  </si>
  <si>
    <t>Рамка 3-местная из черненого дуб eXPress Natur XP 500N</t>
  </si>
  <si>
    <t>Рамка 1-местная из стекла зеленый eXPress Glass XP 500G</t>
  </si>
  <si>
    <t>Рамка 2-местная из стекла зеленый eXPress Glass XP 500G</t>
  </si>
  <si>
    <t>Рамка 3-местная из стекла зеленый eXPress Glass XP 500G</t>
  </si>
  <si>
    <t>Рамка 1-местная из стекла белый eXPress Glass XP 500G</t>
  </si>
  <si>
    <t>Рамка 2-местная из стекла белый eXPress Glass XP 500G</t>
  </si>
  <si>
    <t>Рамка 3-местная из стекла белый eXPress Glass XP 500G</t>
  </si>
  <si>
    <t>Рамка 1-местная из стекла черный eXPress Glass XP 500G</t>
  </si>
  <si>
    <t>Рамка 2-местная из стекла черный eXPress Glass XP 500G</t>
  </si>
  <si>
    <t>Рамка 3-местная из стекла черный eXPress Glass XP 500G</t>
  </si>
  <si>
    <t>RP16-001/LXww</t>
  </si>
  <si>
    <t>Розетка без заземления LuXe LX 200 ww Белый</t>
  </si>
  <si>
    <t>RP16-001-02/LXww</t>
  </si>
  <si>
    <t>Розетка без заземления и без рамки LuXe LX 200 ww Белый</t>
  </si>
  <si>
    <t>RP16-001-22/LXww</t>
  </si>
  <si>
    <t>Розетка без заземления, со шторками, без рамки LuXe LX 200 ww Белый</t>
  </si>
  <si>
    <t>RP16-002/LXww</t>
  </si>
  <si>
    <t>Розетка с заземлением LuXe LX 200 ww Белый</t>
  </si>
  <si>
    <t>RP16-002-02/LXww</t>
  </si>
  <si>
    <t>Розетка с заземлением, без рамки LuXe LX 200 ww Белый</t>
  </si>
  <si>
    <t>RP16-002-22/LXww</t>
  </si>
  <si>
    <t>Розетка с заземлением, со шторками, без рамки LuXe LX 200 ww Белый</t>
  </si>
  <si>
    <t>RP16-003-02/LXww</t>
  </si>
  <si>
    <t>Розетка с заземлением, IP44,  без рамки LuXe LX 200 ww Белый</t>
  </si>
  <si>
    <t>P110-010/LXww</t>
  </si>
  <si>
    <t>Выключатель, 1-пoлюсный LuXe LX 200 ww Белый</t>
  </si>
  <si>
    <t>P110-010-02/LXww</t>
  </si>
  <si>
    <t>Выключатель, 1-пoлюсный без рамки LuXe LX 200 ww Белый</t>
  </si>
  <si>
    <t>P110-010-12/LXww</t>
  </si>
  <si>
    <t>Выключатель, 1-пoлюсный с подсветкой без рамки LuXe LX 200 ww Белый</t>
  </si>
  <si>
    <t>P510-020/LXww</t>
  </si>
  <si>
    <t>Выключатель, 2-клавишный LuXe LX 200 ww Белый</t>
  </si>
  <si>
    <t>P510-020-02/LXww</t>
  </si>
  <si>
    <t>Выключатель, 2-клавишный без рамки LuXe LX 200 ww Белый</t>
  </si>
  <si>
    <t>P510-020-12/LXww</t>
  </si>
  <si>
    <t>Выключатель, 2-клавишный с подсветкой без рамки LuXe LX 200 ww Белый</t>
  </si>
  <si>
    <t>P610-010/LXww</t>
  </si>
  <si>
    <t>Переключатель LuXe LX 200 ww Белый</t>
  </si>
  <si>
    <t>P610-010-02/LXww</t>
  </si>
  <si>
    <t>Переключатель без рамки LuXe LX 200 ww Белый</t>
  </si>
  <si>
    <t>P610-010-12/LXww</t>
  </si>
  <si>
    <t>Переключатель с подсветкой без рамки LuXe LX 200 ww Белый</t>
  </si>
  <si>
    <t>P(6+6)10-020-02/LXww</t>
  </si>
  <si>
    <t>Переключатель , 2-клавишный без рамки LuXe LX 200 ww Белый</t>
  </si>
  <si>
    <t>P710-010-02/LXww</t>
  </si>
  <si>
    <t>Переключатель крестовой  без рамки LuXe LX 200 ww Белый</t>
  </si>
  <si>
    <t>P710-010-12/LXww</t>
  </si>
  <si>
    <t>Переключатель крестовой с подсветкой  без рамки LuXe LX 200 ww Белый</t>
  </si>
  <si>
    <t>P410-020-02/LXww</t>
  </si>
  <si>
    <t>Кнопки для жалюзи  без рамки LuXe LX 200 ww Белый</t>
  </si>
  <si>
    <t>P410-020-12/LXww</t>
  </si>
  <si>
    <t>Кнопки для жалюзи с лампочкой,  без рамки LuXe LX 200 ww Белый</t>
  </si>
  <si>
    <t>TLRJ11-131-02/LXww</t>
  </si>
  <si>
    <t>Tелефонная розетка RJ11, б\р LuXe LX 200 ww Белый</t>
  </si>
  <si>
    <t>TLRJ11-231-02/LXww</t>
  </si>
  <si>
    <t>Tелефонная розетка RJ11,  двухместная, б\р LuXe LX 200 ww Белый</t>
  </si>
  <si>
    <t>KLRJ45-15e1-02/LXww</t>
  </si>
  <si>
    <t>Kомпьютерная розетка RJ45, AMP, б\р LuXe LX 200 ww Белый</t>
  </si>
  <si>
    <t>KLRJ45-25e1-02/LXww</t>
  </si>
  <si>
    <t>Kомпьютерная розетка RJ45, AMP, двухместная, б\р LuXe LX 200 ww Белый</t>
  </si>
  <si>
    <t>KLRJ45-15e2-02/LXww</t>
  </si>
  <si>
    <t>Kомпьютерная розетка RJ45, Тайвань, б\р LuXe LX 200 ww Белый</t>
  </si>
  <si>
    <t>KLRJ45-25e2-02/LXww</t>
  </si>
  <si>
    <t>Kомпьютерная розетка RJ45, Тайвань, двухместная, б\р LuXe LX 200 ww Белый</t>
  </si>
  <si>
    <t>TKLRJ35e2-02/LXww</t>
  </si>
  <si>
    <t>Tелефонная и компьютерная розетка, б\р LuXe LX 200 ww Белый</t>
  </si>
  <si>
    <t>TVL/KLRJ45-15e2-02/LXww</t>
  </si>
  <si>
    <t>Телевизионная и компьютерная розетка, без рамки LuXe LX 200 ww Белый</t>
  </si>
  <si>
    <t>TVL01-02/LXww</t>
  </si>
  <si>
    <t>Телевизионная розетка оконечная, б\р , (TV) LuXe LX 200 ww Белый</t>
  </si>
  <si>
    <t>TVL02-02/LXww</t>
  </si>
  <si>
    <t>Телевизионная розетка оконечная, б\р , (TV+R) LuXe LX 200 ww Белый</t>
  </si>
  <si>
    <t>TVL02-8-02/LXww</t>
  </si>
  <si>
    <t>Телевизионная розетка промежуточная б\р , (TV+R)- 8DB LuXe LX 200 ww Белый</t>
  </si>
  <si>
    <t>TVL02-10-02/LXww</t>
  </si>
  <si>
    <t>Телевизионная розетка промежуточная б\р, (TV+R)-10DB LuXe LX 200 ww Белый</t>
  </si>
  <si>
    <t>TVL03-02/LXww</t>
  </si>
  <si>
    <t>Телевизионная розетка оконечная б\р, (TV+SAT+R) LuXe LX 200 ww Белый</t>
  </si>
  <si>
    <t>TVL03-10-02/LXww</t>
  </si>
  <si>
    <t>Телевизионная розетка промежуточная б\р, (TV+SAT+R)-10DB LuXe LX 200 ww Белый</t>
  </si>
  <si>
    <t>R01/LXww</t>
  </si>
  <si>
    <t>Рамка 1-местная LuXe LX 200 ww Белый</t>
  </si>
  <si>
    <t>R02/LXww</t>
  </si>
  <si>
    <t>Рамка 2-местнаяLuXe LX 200 ww Белый</t>
  </si>
  <si>
    <t>R03/LXww</t>
  </si>
  <si>
    <t>Рамка 3-местная LuXe LX 200 ww Белый</t>
  </si>
  <si>
    <t>R04/LXww</t>
  </si>
  <si>
    <t>Рамка 4-местная LuXe LX 200 ww Белый</t>
  </si>
  <si>
    <t>R05/LXww</t>
  </si>
  <si>
    <t>Рамка 5-местная LuXe LX 200 ww Белый</t>
  </si>
  <si>
    <t>P110-012/LXww</t>
  </si>
  <si>
    <t>Кнопка LuXe LX 200 ww Белый</t>
  </si>
  <si>
    <t>P110-012-10/LXww</t>
  </si>
  <si>
    <t>Кнопка с подсветкой LuXe LX 200 ww Белый</t>
  </si>
  <si>
    <t>P110-012-22/LXww</t>
  </si>
  <si>
    <t>Кнопка без рамки LuXe LX 200 ww Белый</t>
  </si>
  <si>
    <t>P110-012-32/LXww</t>
  </si>
  <si>
    <t>Кнопка с лампочкой б\р LuXe LX 200 ww Белый</t>
  </si>
  <si>
    <t>P410-020-22/LXww</t>
  </si>
  <si>
    <t>Кнопка, 2-клавишная без рамки LuXe LX 200 ww Белый</t>
  </si>
  <si>
    <t>P410-020-32/LXww</t>
  </si>
  <si>
    <t>Кнопка, 2-клавишная с лампочкой без рамки LuXe LX 200 ww Белый</t>
  </si>
  <si>
    <t>Рeгулятор 400W, для ламп накаливания и галог.ламп LuXe LX 200 ww Белый</t>
  </si>
  <si>
    <t>Рeгулятор 600W, для ламп накаливания и галог.ламп LuXe LX 200 ww Белый</t>
  </si>
  <si>
    <t>ARMPM400/LXww</t>
  </si>
  <si>
    <t>ARMPM600/LXww</t>
  </si>
  <si>
    <t>AD/LXww</t>
  </si>
  <si>
    <t>Крышка LuXe LX 200 ww Белый</t>
  </si>
  <si>
    <t>TVA02/LXww</t>
  </si>
  <si>
    <t>Центральная пластинка для TV+R розетки б\р LuXe LX 200 ww Белый</t>
  </si>
  <si>
    <t>TVA03/LXww</t>
  </si>
  <si>
    <t>Центральная пластинка для TV+R+SAT розетки б\р LuXe LX 200 ww Белый</t>
  </si>
  <si>
    <t>KLRJ45-1/LXww</t>
  </si>
  <si>
    <t>Центральная пластинка для 1-местной розетки RJ б\р LuXe LX 200 ww Белый</t>
  </si>
  <si>
    <t>KLRJ45-2/LXww</t>
  </si>
  <si>
    <t>Центральная пластинка для 2-местной розетки RJ б\р LuXe LX 200 ww Белый</t>
  </si>
  <si>
    <t>RP16-001/LXiv</t>
  </si>
  <si>
    <t>Розетка без заземления LuXe LX 200 iv Слоновая кость</t>
  </si>
  <si>
    <t>RP16-001-02/LXiv</t>
  </si>
  <si>
    <t>Розетка без заземления и без рамки LuXe LX 200 iv Слоновая кость</t>
  </si>
  <si>
    <t>RP16-001-22/LXiv</t>
  </si>
  <si>
    <t>Розетка без заземления, со шторками, без рамки LuXe LX 200 iv Слоновая кость</t>
  </si>
  <si>
    <t>RP16-002/LXiv</t>
  </si>
  <si>
    <t>Розетка с заземлением LuXe LX 200 iv Слоновая кость</t>
  </si>
  <si>
    <t>RP16-002-02/LXiv</t>
  </si>
  <si>
    <t>Розетка с заземлением, без рамки LuXe LX 200 iv Слоновая кость</t>
  </si>
  <si>
    <t>RP16-002-22/LXiv</t>
  </si>
  <si>
    <t>Розетка с заземлением, со шторками, без рамки LuXe LX 200 iv Слоновая кость</t>
  </si>
  <si>
    <t>RP16-003-02/LXiv</t>
  </si>
  <si>
    <t>Розетка с заземлением, IP44,  без рамки LuXe LX 200 iv Слоновая кость</t>
  </si>
  <si>
    <t>P110-010/LXiv</t>
  </si>
  <si>
    <t>Выключатель, 1-пoлюсный LuXe LX 200 iv Слоновая кость</t>
  </si>
  <si>
    <t>P110-010-02/LXiv</t>
  </si>
  <si>
    <t>Выключатель, 1-пoлюсный без рамки LuXe LX 200 iv Слоновая кость</t>
  </si>
  <si>
    <t>P110-010-12/LXiv</t>
  </si>
  <si>
    <t>Выключатель, 1-пoлюсный с подсветкой без рамки LuXe LX 200 iv Слоновая кость</t>
  </si>
  <si>
    <t>P210-010-02/LXiv</t>
  </si>
  <si>
    <t>Выключатель, 2-пoлюсный  без рамки LuXe LX 200 iv Слоновая кость</t>
  </si>
  <si>
    <t>P510-020/LXiv</t>
  </si>
  <si>
    <t>Выключатель, 2-клавишный LuXe LX 200 iv Слоновая кость</t>
  </si>
  <si>
    <t>P510-020-02/LXiv</t>
  </si>
  <si>
    <t>Выключатель, 2-клавишный без рамки LuXe LX 200 iv Слоновая кость</t>
  </si>
  <si>
    <t>P510-020-12/LXiv</t>
  </si>
  <si>
    <t>Выключатель, 2-клавишный с подсветкой без рамки LuXe LX 200 iv Слоновая кость</t>
  </si>
  <si>
    <t>P610-010/LXiv</t>
  </si>
  <si>
    <t>Переключатель LuXe LX 200 iv Слоновая кость</t>
  </si>
  <si>
    <t>P610-010-02/LXiv</t>
  </si>
  <si>
    <t>Переключатель без рамки LuXe LX 200 iv Слоновая кость</t>
  </si>
  <si>
    <t>P610-010-12/LXiv</t>
  </si>
  <si>
    <t>Переключатель с подсветкой без рамки LuXe LX 200 iv Слоновая кость</t>
  </si>
  <si>
    <t>P(6+6)10-020-02/LXiv</t>
  </si>
  <si>
    <t>Переключатель , 2-клавишный без рамки LuXe LX 200 iv Слоновая кость</t>
  </si>
  <si>
    <t>P710-010-02/LXiv</t>
  </si>
  <si>
    <t>Переключатель крестовой  без рамки LuXe LX 200 iv Слоновая кость</t>
  </si>
  <si>
    <t>P710-010-12/LXiv</t>
  </si>
  <si>
    <t>Переключатель крестовой с подсветкой  без рамки LuXe LX 200 iv Слоновая кость</t>
  </si>
  <si>
    <t>P410-020-02/LXiv</t>
  </si>
  <si>
    <t>Кнопки для жалюзи  без рамки LuXe LX 200 iv Слоновая кость</t>
  </si>
  <si>
    <t>TLRJ11-131-02/LXiv</t>
  </si>
  <si>
    <t>Tелефонная розетка RJ11, б\р LuXe LX 200 iv Слоновая кость</t>
  </si>
  <si>
    <t>TLRJ11-231-02/LXiv</t>
  </si>
  <si>
    <t>Tелефонная розетка RJ11,  двухместная, б\р LuXe LX 200 iv Слоновая кость</t>
  </si>
  <si>
    <t>KLRJ45-15e1-02/LXiv</t>
  </si>
  <si>
    <t>Kомпьютерная розетка RJ45, AMP, б\р LuXe LX 200 iv Слоновая кость</t>
  </si>
  <si>
    <t>KLRJ45-25e1-02/LXiv</t>
  </si>
  <si>
    <t>Kомпьютерная розетка RJ45, AMP, двухместная, б\р LuXe LX 200 iv Слоновая кость</t>
  </si>
  <si>
    <t>KLRJ45-15e2-02/LXiv</t>
  </si>
  <si>
    <t>Kомпьютерная розетка RJ45, Тайвань, б\р LuXe LX 200 iv Слоновая кость</t>
  </si>
  <si>
    <t>KLRJ45-25e2-02/LXiv</t>
  </si>
  <si>
    <t>Kомпьютерная розетка RJ45, Тайвань, двухместная, б\р LuXe LX 200 iv Слоновая кость</t>
  </si>
  <si>
    <t>TKLRJ35e2-02/LXiv</t>
  </si>
  <si>
    <t>Tелефонная и компьютерная розетка, б\р LuXe LX 200 iv Слоновая кость</t>
  </si>
  <si>
    <t>TVL/KLRJ45-15e2-02/LXiv</t>
  </si>
  <si>
    <t>Телевизионная и компьютерная розетка, без рамки LuXe LX 200 iv Слоновая кость</t>
  </si>
  <si>
    <t>TVL01-02/LXiv</t>
  </si>
  <si>
    <t>Телевизионная розетка оконечная, б\р , (TV) LuXe LX 200 iv Слоновая кость</t>
  </si>
  <si>
    <t>TVL02-02/LXiv</t>
  </si>
  <si>
    <t>Телевизионная розетка оконечная, б\р , (TV+R) LuXe LX 200 iv Слоновая кость</t>
  </si>
  <si>
    <t>TVL02-8-02/LXiv</t>
  </si>
  <si>
    <t>Телевизионная розетка промежуточная б\р , (TV+R)- 8DB LuXe LX 200 iv Слоновая кость</t>
  </si>
  <si>
    <t>TVL02-10-02/LXiv</t>
  </si>
  <si>
    <t>Телевизионная розетка промежуточная б\р, (TV+R)-10DB LuXe LX 200 iv Слоновая кость</t>
  </si>
  <si>
    <t>TVL03-02/LXiv</t>
  </si>
  <si>
    <t>Телевизионная розетка оконечная б\р, (TV+SAT+R) LuXe LX 200 iv Слоновая кость</t>
  </si>
  <si>
    <t>TVL03-10-02/LXiv</t>
  </si>
  <si>
    <t>Телевизионная розетка промежуточная б\р, (TV+SAT+R)-10DB LuXe LX 200 iv Слоновая кость</t>
  </si>
  <si>
    <t>GL02-02/LXiv</t>
  </si>
  <si>
    <t>Розетка для громкоговорителей,  без рамки LuXe LX 200 iv Слоновая кость</t>
  </si>
  <si>
    <t>R01/LXiv</t>
  </si>
  <si>
    <t>Рамка 1-местная LuXe LX 200 iv Слоновая кость</t>
  </si>
  <si>
    <t>R02/LXiv</t>
  </si>
  <si>
    <t>Рамка 2-местная LuXe LX 200 iv Слоновая кость</t>
  </si>
  <si>
    <t>R03/LXiv</t>
  </si>
  <si>
    <t>Рамка 3-местная LuXe LX 200 iv Слоновая кость</t>
  </si>
  <si>
    <t>R04/LXiv</t>
  </si>
  <si>
    <t>Рамка 4-местная LuXe LX 200 iv Слоновая кость</t>
  </si>
  <si>
    <t>R05/LXiv</t>
  </si>
  <si>
    <t>Рамка 5-местная LuXe LX 200 iv Слоновая кость</t>
  </si>
  <si>
    <t>P110-012/LXiv</t>
  </si>
  <si>
    <t>Кнопка LuXe LX 200 iv Слоновая кость</t>
  </si>
  <si>
    <t>P110-012-10/LXiv</t>
  </si>
  <si>
    <t>Кнопка с подсветкой LuXe LX 200 iv Слоновая кость</t>
  </si>
  <si>
    <t>P110-012-22/LXiv</t>
  </si>
  <si>
    <t>Кнопка без рамки LuXe LX 200 iv Слоновая кость</t>
  </si>
  <si>
    <t>P110-012-32/LXiv</t>
  </si>
  <si>
    <t>Кнопка с лампочкой б\р LuXe LX 200 iv Слоновая кость</t>
  </si>
  <si>
    <t>P410-020-22/LXiv</t>
  </si>
  <si>
    <t>Кнопка, 2-клавишная без рамки LuXe LX 200 iv Слоновая кость</t>
  </si>
  <si>
    <t>P410-020-32/LXiv</t>
  </si>
  <si>
    <t>Кнопка, 2-клавишная с лампочкой без рамки LuXe LX 200 iv Слоновая кость</t>
  </si>
  <si>
    <t>Рeгулятор 400W, для ламп накаливания и галог.ламп LuXe LX 200 iv Слоновая кость</t>
  </si>
  <si>
    <t>Рeгулятор 600W, для ламп накаливания и галог.ламп LuXe LX 200 iv Слоновая кость</t>
  </si>
  <si>
    <t>ARMPM600/LXiv</t>
  </si>
  <si>
    <t>AD/LXiv</t>
  </si>
  <si>
    <t>Крышка LuXe LX 200 iv Слоновая кость</t>
  </si>
  <si>
    <t>TVA02/LXiv</t>
  </si>
  <si>
    <t>Центральная пластинка для TV+R розетки б\р LuXe LX 200 iv Слоновая кость</t>
  </si>
  <si>
    <t>TVA03/LXiv</t>
  </si>
  <si>
    <t>Центральная пластинка для TV+R+SAT розетки б\р LuXe LX 200 iv Слоновая кость</t>
  </si>
  <si>
    <t>RP16-001/LXmt</t>
  </si>
  <si>
    <t>Розетка без заземления LuXe LX 200 mt Металлик</t>
  </si>
  <si>
    <t>RP16-001-02/LXmt</t>
  </si>
  <si>
    <t>Розетка без заземления и без рамки LuXe LX 200 mt Металлик</t>
  </si>
  <si>
    <t>RP16-001-22/LXmt</t>
  </si>
  <si>
    <t>Розетка без заземления, со шторками, без рамки LuXe LX 200 mt Металлик</t>
  </si>
  <si>
    <t>RP16-002/LXmt</t>
  </si>
  <si>
    <t>Розетка с заземлением LuXe LX 200 mt Металлик</t>
  </si>
  <si>
    <t>RP16-002-02/LXmt</t>
  </si>
  <si>
    <t>Розетка с заземлением, без рамки LuXe LX 200 mt Металлик</t>
  </si>
  <si>
    <t>RP16-002-22/LXmt</t>
  </si>
  <si>
    <t>Розетка с заземлением, со шторками, без рамки LuXe LX 200 mt Металлик</t>
  </si>
  <si>
    <t>RP16-003-02/LXmt</t>
  </si>
  <si>
    <t>Розетка с заземлением, IP44,  без рамки LuXe LX 200 mt Металлик</t>
  </si>
  <si>
    <t>P110-010/LXmt</t>
  </si>
  <si>
    <t>Выключатель, 1-пoлюсный LuXe LX 200 mt Металлик</t>
  </si>
  <si>
    <t>P110-010-02/LXmt</t>
  </si>
  <si>
    <t>Выключатель, 1-пoлюсный без рамки LuXe LX 200 mt Металлик</t>
  </si>
  <si>
    <t>P110-010-12/LXmt</t>
  </si>
  <si>
    <t>Выключатель, 1-пoлюсный с подсветкой без рамки LuXe LX 200 mt Металлик</t>
  </si>
  <si>
    <t>P210-010-02/LXmt</t>
  </si>
  <si>
    <t>Выключатель, 2-пoлюсный  без рамки LuXe LX 200 mt Металлик</t>
  </si>
  <si>
    <t>P510-020/LXmt</t>
  </si>
  <si>
    <t>Выключатель, 2-клавишный LuXe LX 200 mt Металлик</t>
  </si>
  <si>
    <t>P510-020-02/LXmt</t>
  </si>
  <si>
    <t>Выключатель, 2-клавишный без рамки LuXe LX 200 mt Металлик</t>
  </si>
  <si>
    <t>P510-020-12/LXmt</t>
  </si>
  <si>
    <t>Выключатель, 2-клавишный с подсветкой без рамки LuXe LX 200 mt Металлик</t>
  </si>
  <si>
    <t>P610-010/LXmt</t>
  </si>
  <si>
    <t>Переключатель LuXe LX 200 mt Металлик</t>
  </si>
  <si>
    <t>P610-010-02/LXmt</t>
  </si>
  <si>
    <t>Переключатель без рамки LuXe LX 200 mt Металлик</t>
  </si>
  <si>
    <t>P610-010-12/LXmt</t>
  </si>
  <si>
    <t>Переключатель с подсветкой без рамки LuXe LX 200 mt Металлик</t>
  </si>
  <si>
    <t>P(6+6)10-020-02/LXmt</t>
  </si>
  <si>
    <t>Переключатель , 2-клавишный без рамки LuXe LX 200 mt Металлик</t>
  </si>
  <si>
    <t>P710-010-02/LXmt</t>
  </si>
  <si>
    <t>Переключатель крестовой  без рамки LuXe LX 200 mt Металлик</t>
  </si>
  <si>
    <t>P410-020-02/LXmt</t>
  </si>
  <si>
    <t>Кнопки для жалюзи  без рамки LuXe LX 200 mt Металлик</t>
  </si>
  <si>
    <t>TLRJ11-131-02/LXmt</t>
  </si>
  <si>
    <t>Tелефонная розетка RJ11, б\р LuXe LX 200 mt Металлик</t>
  </si>
  <si>
    <t>TLRJ11-231-02/LXmt</t>
  </si>
  <si>
    <t>Tелефонная розетка RJ11,  двухместная, б\р LuXe LX 200 mt Металлик</t>
  </si>
  <si>
    <t>KLRJ45-15e1-02/LXmt</t>
  </si>
  <si>
    <t>Kомпьютерная розетка RJ45, AMP, б\р LuXe LX 200 mt Металлик</t>
  </si>
  <si>
    <t>KLRJ45-25e1-02/LXmt</t>
  </si>
  <si>
    <t>Kомпьютерная розетка RJ45, AMP, двухместная, б\р LuXe LX 200 mt Металлик</t>
  </si>
  <si>
    <t>KLRJ45-15e2-02/LXmt</t>
  </si>
  <si>
    <t>Kомпьютерная розетка RJ45, Тайвань, б\р LuXe LX 200 mt Металлик</t>
  </si>
  <si>
    <t>KLRJ45-25e2-02/LXmt</t>
  </si>
  <si>
    <t>Kомпьютерная розетка RJ45, Тайвань, двухместная, б\р LuXe LX 200 mt Металлик</t>
  </si>
  <si>
    <t>TKLRJ35e2-02/LXmt</t>
  </si>
  <si>
    <t>Tелефонная и компьютерная розетка, б\р LuXe LX 200 mt Металлик</t>
  </si>
  <si>
    <t>TVL/KLRJ45-15e2-02/LXmt</t>
  </si>
  <si>
    <t>Телевизионная и компьютерная розетка, без рамки LuXe LX 200 mt Металлик</t>
  </si>
  <si>
    <t>TVL01-02/LXmt</t>
  </si>
  <si>
    <t>Телевизионная розетка оконечная, б\р , (TV) LuXe LX 200 mt Металлик</t>
  </si>
  <si>
    <t>TVL02-02/LXmt</t>
  </si>
  <si>
    <t>Телевизионная розетка оконечная, б\р , (TV+R) LuXe LX 200 mt Металлик</t>
  </si>
  <si>
    <t>TVL02-8-02/LXmt</t>
  </si>
  <si>
    <t>Телевизионная розетка промежуточная б\р , (TV+R)- 8DB LuXe LX 200 mt Металлик</t>
  </si>
  <si>
    <t>TVL02-10-02/LXmt</t>
  </si>
  <si>
    <t>Телевизионная розетка промежуточная б\р, (TV+R)-10DB LuXe LX 200 mt Металлик</t>
  </si>
  <si>
    <t>TVL03-02/LXmt</t>
  </si>
  <si>
    <t>Телевизионная розетка оконечная б\р, (TV+SAT+R) LuXe LX 200 mt Металлик</t>
  </si>
  <si>
    <t>TVL03-10-02/LXmt</t>
  </si>
  <si>
    <t>Телевизионная розетка промежуточная б\р, (TV+SAT+R)-10DB LuXe LX 200 mt Металлик</t>
  </si>
  <si>
    <t>GL02-02/LXmt</t>
  </si>
  <si>
    <t>Розетка для громкоговорителей,  без рамки LuXe LX 200 mt Металлик</t>
  </si>
  <si>
    <t>R01/LXmt</t>
  </si>
  <si>
    <t>Рамка 1-местная LuXe LX 200 mt Металлик</t>
  </si>
  <si>
    <t>R02/LXmt</t>
  </si>
  <si>
    <t>Рамка 2-местная LuXe LX 200 mt Металлик</t>
  </si>
  <si>
    <t>R03/LXmt</t>
  </si>
  <si>
    <t>Рамка 3-местная LuXe LX 200 mt Металлик</t>
  </si>
  <si>
    <t>R04/LXmt</t>
  </si>
  <si>
    <t>Рамка 4-местная LuXe LX 200 mt Металлик</t>
  </si>
  <si>
    <t>R05/LXmt</t>
  </si>
  <si>
    <t>Рамка 5-местная LuXe LX 200 mt Металлик</t>
  </si>
  <si>
    <t>P110-012/LXmt</t>
  </si>
  <si>
    <t>Кнопка LuXe LX 200 mt Металлик</t>
  </si>
  <si>
    <t>P110-012-10/LXmt</t>
  </si>
  <si>
    <t>Кнопка с подсветкой LuXe LX 200 mt Металлик</t>
  </si>
  <si>
    <t>P110-012-22/LXmt</t>
  </si>
  <si>
    <t>Кнопка без рамки LuXe LX 200 mt Металлик</t>
  </si>
  <si>
    <t>P110-012-32/LXmt</t>
  </si>
  <si>
    <t>Кнопка с лампочкой б\р LuXe LX 200 mt Металлик</t>
  </si>
  <si>
    <t>P410-020-22/LXmt</t>
  </si>
  <si>
    <t>Кнопка, 2-клавишная без рамки LuXe LX 200 mt Металлик</t>
  </si>
  <si>
    <t>P410-020-32/LXmt</t>
  </si>
  <si>
    <t>Кнопка, 2-клавишная с лампочкой без рамки LuXe LX 200 mt Металлик</t>
  </si>
  <si>
    <t>Рeгулятор 400W, для ламп накаливания и галог.ламп LuXe LX 200 mt Металлик</t>
  </si>
  <si>
    <t>Рeгулятор 600W, для ламп накаливания и галог.ламп LuXe LX 200 mt Металлик</t>
  </si>
  <si>
    <t>ARMPM400/LXmt</t>
  </si>
  <si>
    <t>ARMPM600/LXmt</t>
  </si>
  <si>
    <t>AD/LXmt</t>
  </si>
  <si>
    <t>Крышка LuXe LX 200 mt Металлик</t>
  </si>
  <si>
    <t>TVA02/LXmt</t>
  </si>
  <si>
    <t>Центральная пластинка для TV+R розетки б\р LuXe LX 200 mt Металлик</t>
  </si>
  <si>
    <t>TVA03/LXmt</t>
  </si>
  <si>
    <t>Центральная пластинка для TV+R+SAT розетки б\р LuXe LX 200 mt Металлик</t>
  </si>
  <si>
    <t>KLRJ45-1/LXmt</t>
  </si>
  <si>
    <t>Центральная пластинка для 1-местной розетки RJ б\р LuXe LX 200 mt Металлик</t>
  </si>
  <si>
    <t>KLRJ45-2/LXmt</t>
  </si>
  <si>
    <t>Центральная пластинка для 2-местной розетки RJ б\р LuXe LX 200 mt Металлик</t>
  </si>
  <si>
    <t>RP16-001/SPww</t>
  </si>
  <si>
    <t>Розетка без заземления Spectrum SP 300 ww Белый</t>
  </si>
  <si>
    <t>RP16-001-20/SPww</t>
  </si>
  <si>
    <t>Розетка без заземления, со шторками Spectrum SP 300 ww Белый</t>
  </si>
  <si>
    <t>RP16-001-02/SPww</t>
  </si>
  <si>
    <t>Розетка без заземления и без рамки Spectrum SP 300 ww Белый</t>
  </si>
  <si>
    <t>RP16-001-22/SPww</t>
  </si>
  <si>
    <t>Розетка без заземления, со шторками, без рамки Spectrum SP 300 ww Белый</t>
  </si>
  <si>
    <t>RP16-002/SPww</t>
  </si>
  <si>
    <t>Розетка с заземлением Spectrum SP 300 ww Белый</t>
  </si>
  <si>
    <t>RP16-002-20/SPww</t>
  </si>
  <si>
    <t>Розетка с заземлением, со шторками Spectrum SP 300 ww Белый</t>
  </si>
  <si>
    <t>RP16-002-02/SPww</t>
  </si>
  <si>
    <t>Розетка с заземлением, без рамки Spectrum SP 300 ww Белый</t>
  </si>
  <si>
    <t>RP16-002-22/SPww</t>
  </si>
  <si>
    <t>Розетка с заземлением, со шторками, без рамки Spectrum SP 300 ww Белый</t>
  </si>
  <si>
    <t>RP16-003/SPww</t>
  </si>
  <si>
    <t>Розетка с заземлением, IP44 Spectrum SP 300 ww Белый</t>
  </si>
  <si>
    <t>RP16-003-02/SPww</t>
  </si>
  <si>
    <t>Розетка с заземлением, IP44,  без рамки Spectrum SP 300 ww Белый</t>
  </si>
  <si>
    <t>P110-010/SPww</t>
  </si>
  <si>
    <t>Выключатель, 1-пoлюсный Spectrum SP 300 ww Белый</t>
  </si>
  <si>
    <t>P110-010-10/SPww</t>
  </si>
  <si>
    <t>Выключатель, 1-пoлюсный с подсветкой Spectrum SP 300 ww Белый</t>
  </si>
  <si>
    <t>P110-010-02/SPww</t>
  </si>
  <si>
    <t>Выключатель, 1-пoлюсный без рамки Spectrum SP 300 ww Белый</t>
  </si>
  <si>
    <t>P110-010-12/SPww</t>
  </si>
  <si>
    <t>Выключатель, 1-пoлюсный с подсветкой без рамки Spectrum SP 300 ww Белый</t>
  </si>
  <si>
    <t>P210-010-02/SPww</t>
  </si>
  <si>
    <t>Выключатель, 2-пoлюсный  без рамки Spectrum SP 300 ww Белый</t>
  </si>
  <si>
    <t>P210-010-12/SPww</t>
  </si>
  <si>
    <t>Выключатель, 2-пoлюсный, с лампочкой,  без рамки Spectrum SP 300 ww Белый</t>
  </si>
  <si>
    <t>P510-020/SPww</t>
  </si>
  <si>
    <t>Выключатель, 2-клавишный Spectrum SP 300 ww Белый</t>
  </si>
  <si>
    <t>KLRJ45-15e2-02/SPww</t>
  </si>
  <si>
    <t>Kомпьютерная розетка RJ45, Тайвань, б\р Spectrum SP 300 ww Белый</t>
  </si>
  <si>
    <t>KLRJ45-25e2-02/SPww</t>
  </si>
  <si>
    <t>Kомпьютерная розетка RJ45, Тайвань, двухместная, б\р Spectrum SP 300 ww Белый</t>
  </si>
  <si>
    <t>TKLRJ35e2-02/SPww</t>
  </si>
  <si>
    <t>Tелефонная и компьютерная розетка, б\р Spectrum SP 300 ww Белый</t>
  </si>
  <si>
    <t>TVL01-02/SPww</t>
  </si>
  <si>
    <t>Телевизионная розетка оконечная, б\р , (TV) Spectrum SP 300 ww Белый</t>
  </si>
  <si>
    <t>TVL02-02/SPww</t>
  </si>
  <si>
    <t>Телевизионная розетка оконечная, б\р , (TV+R) Spectrum SP 300 ww Белый</t>
  </si>
  <si>
    <t>TVL02-8-02/SPww</t>
  </si>
  <si>
    <t>Телевизионная розетка промежуточная б\р , (TV+R)- 8DB Spectrum SP 300 ww Белый</t>
  </si>
  <si>
    <t>TVL02-10-02/SPww</t>
  </si>
  <si>
    <t>Телевизионная розетка промежуточная б\р, (TV+R)-10DB Spectrum SP 300 ww Белый</t>
  </si>
  <si>
    <t>TVL03-02/SPww</t>
  </si>
  <si>
    <t>Телевизионная розетка оконечная б\р, (TV+SAT+R) Spectrum SP 300 ww Белый</t>
  </si>
  <si>
    <t>TVL03-10-02/SPww</t>
  </si>
  <si>
    <t>Телевизионная розетка промежуточная б\р, (TV+SAT+R)-10DB Spectrum SP 300 ww Белый</t>
  </si>
  <si>
    <t>GL02-02/SPww</t>
  </si>
  <si>
    <t>Розетка для громкоговорителей,  без рамки Spectrum SP 300 ww Белый</t>
  </si>
  <si>
    <t>R01/SPww</t>
  </si>
  <si>
    <t>Рамка 1-местная Spectrum SP 300 ww Белый</t>
  </si>
  <si>
    <t>R02/SPww</t>
  </si>
  <si>
    <t>Рамка 2-местная Spectrum SP 300 ww Белый</t>
  </si>
  <si>
    <t>R03/SPww</t>
  </si>
  <si>
    <t>Рамка 3-местная Spectrum SP 300 ww Белый</t>
  </si>
  <si>
    <t>R04/SPww</t>
  </si>
  <si>
    <t>Рамка 4-местная Spectrum SP 300 ww Белый</t>
  </si>
  <si>
    <t>R05/SPww</t>
  </si>
  <si>
    <t>Рамка 5-местная Spectrum SP 300 ww Белый</t>
  </si>
  <si>
    <t>P110-012/SPww</t>
  </si>
  <si>
    <t>Кнопка Spectrum SP 300 ww Белый</t>
  </si>
  <si>
    <t>P110-012-10/SPww</t>
  </si>
  <si>
    <t>Кнопка с подсветкой Spectrum SP 300 ww Белый</t>
  </si>
  <si>
    <t>P110-012-22/SPww</t>
  </si>
  <si>
    <t>Кнопка без рамки Spectrum SP 300 ww Белый</t>
  </si>
  <si>
    <t>P110-012-32/SPww</t>
  </si>
  <si>
    <t>Кнопка с лампочкой б\р Spectrum SP 300 ww Белый</t>
  </si>
  <si>
    <t>P410-020-22/SPww</t>
  </si>
  <si>
    <t>Кнопка, 2-клавишная без рамки Spectrum SP 300 ww Белый</t>
  </si>
  <si>
    <t>P410-020-32/SPww</t>
  </si>
  <si>
    <t>Кнопка, 2-клавишная с лампочкой без рамки Spectrum SP 300 ww Белый</t>
  </si>
  <si>
    <t>ARMPM400/SPww</t>
  </si>
  <si>
    <t>Рeгулятор 400W, для ламп накаливания и галог.ламп Spectrum SP 300 ww Белый</t>
  </si>
  <si>
    <t>ARMPM600/SPww</t>
  </si>
  <si>
    <t>Рeгулятор 600W, для ламп накаливания и галог.ламп Spectrum SP 300 ww Белый</t>
  </si>
  <si>
    <t>TVA02/SPww</t>
  </si>
  <si>
    <t>Центральная пластинка для TV+R розетки б\р Spectrum SP 300 ww Белый</t>
  </si>
  <si>
    <t>TVA03/SPww</t>
  </si>
  <si>
    <t>Центральная пластинка для TV+R+SAT розетки б\р Spectrum SP 300 ww Белый</t>
  </si>
  <si>
    <t>KLRJ45-1/SPww</t>
  </si>
  <si>
    <t>Центральная пластинка для 1-местной розетки RJ б\р Spectrum SP 300 ww Белый</t>
  </si>
  <si>
    <t>KLRJ45-2/SPww</t>
  </si>
  <si>
    <t>Центральная пластинка для 2-местной розетки RJ б\р Spectrum SP 300 ww Белый</t>
  </si>
  <si>
    <t>RP16-001/SPiv</t>
  </si>
  <si>
    <t>Розетка без заземления Spectrum SP 300 iv Слоновая кость</t>
  </si>
  <si>
    <t>RP16-001-20/SPiv</t>
  </si>
  <si>
    <t>Розетка без заземления, со шторками Spectrum SP 300 iv Слоновая кость</t>
  </si>
  <si>
    <t>RP16-001-02/SPiv</t>
  </si>
  <si>
    <t>Розетка без заземления и без рамки Spectrum SP 300 iv Слоновая кость</t>
  </si>
  <si>
    <t>RP16-001-22/SPiv</t>
  </si>
  <si>
    <t>Розетка без заземления, со шторками, без рамки Spectrum SP 300 iv Слоновая кость</t>
  </si>
  <si>
    <t>RP16-002/SPiv</t>
  </si>
  <si>
    <t>Розетка с заземлением Spectrum SP 300 iv Слоновая кость</t>
  </si>
  <si>
    <t>RP16-002-20/SPiv</t>
  </si>
  <si>
    <t>Розетка с заземлением, со шторками Spectrum SP 300 iv Слоновая кость</t>
  </si>
  <si>
    <t>RP16-002-02/SPiv</t>
  </si>
  <si>
    <t>Розетка с заземлением, без рамки Spectrum SP 300 iv Слоновая кость</t>
  </si>
  <si>
    <t>RP16-002-22/SPiv</t>
  </si>
  <si>
    <t>Розетка с заземлением, со шторками, без рамки Spectrum SP 300 iv Слоновая кость</t>
  </si>
  <si>
    <t>RP16-003/SPiv</t>
  </si>
  <si>
    <t>Розетка с заземлением, IP44 Spectrum SP 300 iv Слоновая кость</t>
  </si>
  <si>
    <t>RP16-003-02/SPiv</t>
  </si>
  <si>
    <t>Розетка с заземлением, IP44,  без рамки Spectrum SP 300 iv Слоновая кость</t>
  </si>
  <si>
    <t>P110-010/SPiv</t>
  </si>
  <si>
    <t>Выключатель, 1-пoлюсный Spectrum SP 300 iv Слоновая кость</t>
  </si>
  <si>
    <t>P110-010-10/SPiv</t>
  </si>
  <si>
    <t>Выключатель, 1-пoлюсный с подсветкой Spectrum SP 300 iv Слоновая кость</t>
  </si>
  <si>
    <t>P110-010-02/SPiv</t>
  </si>
  <si>
    <t>Выключатель, 1-пoлюсный без рамки Spectrum SP 300 iv Слоновая кость</t>
  </si>
  <si>
    <t>P110-010-12/SPiv</t>
  </si>
  <si>
    <t>Выключатель, 1-пoлюсный с подсветкой без рамки Spectrum SP 300 iv Слоновая кость</t>
  </si>
  <si>
    <t>P210-010-02/SPiv</t>
  </si>
  <si>
    <t>Выключатель, 2-пoлюсный  без рамки Spectrum SP 300 iv Слоновая кость</t>
  </si>
  <si>
    <t>P210-010-12/SPiv</t>
  </si>
  <si>
    <t>Выключатель, 2-пoлюсный, с лампочкой,  без рамки Spectrum SP 300 iv Слоновая кость</t>
  </si>
  <si>
    <t>P510-020/SPiv</t>
  </si>
  <si>
    <t>Выключатель, 2-клавишный Spectrum SP 300 iv Слоновая кость</t>
  </si>
  <si>
    <t>P510-020-10/SPiv</t>
  </si>
  <si>
    <t>Выключатель, 2-клавишный с подсветкой Spectrum SP 300 iv Слоновая кость</t>
  </si>
  <si>
    <t>P510-020-02/SPiv</t>
  </si>
  <si>
    <t>Выключатель, 2-клавишный без рамки Spectrum SP 300 iv Слоновая кость</t>
  </si>
  <si>
    <t>P510-020-12/SPiv</t>
  </si>
  <si>
    <t>Выключатель, 2-клавишный с подсветкой без рамки Spectrum SP 300 iv Слоновая кость</t>
  </si>
  <si>
    <t>P610-010/SPiv</t>
  </si>
  <si>
    <t>Переключатель Spectrum SP 300 iv Слоновая кость</t>
  </si>
  <si>
    <t>P610-010-10/SPiv</t>
  </si>
  <si>
    <t>Переключатель с подсветкой Spectrum SP 300 iv Слоновая кость</t>
  </si>
  <si>
    <t>P610-010-02/SPiv</t>
  </si>
  <si>
    <t>Переключатель без рамки Spectrum SP 300 iv Слоновая кость</t>
  </si>
  <si>
    <t>P610-010-12/SPiv</t>
  </si>
  <si>
    <t>Переключатель с подсветкой без рамки Spectrum SP 300 iv Слоновая кость</t>
  </si>
  <si>
    <t>P(6+6)10-020-02/SPiv</t>
  </si>
  <si>
    <t>Переключатель , 2-клавишный без рамки Spectrum SP 300 iv Слоновая кость</t>
  </si>
  <si>
    <t>P710-010-02/SPiv</t>
  </si>
  <si>
    <t>Переключатель крестовой  без рамки Spectrum SP 300 iv Слоновая кость</t>
  </si>
  <si>
    <t>P710-010-12/SPiv</t>
  </si>
  <si>
    <t>Переключатель крестовой с подсветкой  без рамки Spectrum SP 300 iv Слоновая кость</t>
  </si>
  <si>
    <t>P410-020-02/SPiv</t>
  </si>
  <si>
    <t>Кнопки для жалюзи  без рамки Spectrum SP 300 iv Слоновая кость</t>
  </si>
  <si>
    <t>P410-020-12/SPiv</t>
  </si>
  <si>
    <t>Кнопки для жалюзи с лампочкой,  без рамки Spectrum SP 300 iv Слоновая кость</t>
  </si>
  <si>
    <t>TLRJ11-131-02/SPiv</t>
  </si>
  <si>
    <t>Tелефонная розетка RJ11, б\р Spectrum SP 300 iv Слоновая кость</t>
  </si>
  <si>
    <t>TLRJ11-231-02/SPiv</t>
  </si>
  <si>
    <t>Tелефонная розетка RJ11,  двухместная, б\р Spectrum SP 300 iv Слоновая кость</t>
  </si>
  <si>
    <t>KLRJ45-15e1-02/SPiv</t>
  </si>
  <si>
    <t>Kомпьютерная розетка RJ45, AMP, б\р Spectrum SP 300 iv Слоновая кость</t>
  </si>
  <si>
    <t>KLRJ45-25e1-02/SPiv</t>
  </si>
  <si>
    <t>Kомпьютерная розетка RJ45, AMP, двухместная, б\р Spectrum SP 300 iv Слоновая кость</t>
  </si>
  <si>
    <t>KLRJ45-15e2-02/SPiv</t>
  </si>
  <si>
    <t>Kомпьютерная розетка RJ45, Тайвань, б\р Spectrum SP 300 iv Слоновая кость</t>
  </si>
  <si>
    <t>KLRJ45-25e2-02/SPiv</t>
  </si>
  <si>
    <t>Kомпьютерная розетка RJ45, Тайвань, двухместная, б\р Spectrum SP 300 iv Слоновая кость</t>
  </si>
  <si>
    <t>TKLRJ35e2-02/SPiv</t>
  </si>
  <si>
    <t>Tелефонная и компьютерная розетка, б\р Spectrum SP 300 iv Слоновая кость</t>
  </si>
  <si>
    <t>TVL01-02/SPiv</t>
  </si>
  <si>
    <t>Телевизионная розетка оконечная, б\р , (TV) Spectrum SP 300 iv Слоновая кость</t>
  </si>
  <si>
    <t>TVL02-02/SPiv</t>
  </si>
  <si>
    <t>Телевизионная розетка оконечная, б\р , (TV+R) Spectrum SP 300 iv Слоновая кость</t>
  </si>
  <si>
    <t>TVL02-8-02/SPiv</t>
  </si>
  <si>
    <t>Телевизионная розетка промежуточная б\р , (TV+R)- 8DB Spectrum SP 300 iv Слоновая кость</t>
  </si>
  <si>
    <t>TVL02-10-02/SPiv</t>
  </si>
  <si>
    <t>Телевизионная розетка промежуточная б\р, (TV+R)-10DB Spectrum SP 300 iv Слоновая кость</t>
  </si>
  <si>
    <t>TVL03-02/SPiv</t>
  </si>
  <si>
    <t>Телевизионная розетка оконечная б\р, (TV+SAT+R) Spectrum SP 300 iv Слоновая кость</t>
  </si>
  <si>
    <t>TVL03-10-02/SPiv</t>
  </si>
  <si>
    <t>Телевизионная розетка промежуточная б\р, (TV+SAT+R)-10DB Spectrum SP 300 iv Слоновая кость</t>
  </si>
  <si>
    <t>GL02-02/SPiv</t>
  </si>
  <si>
    <t>Розетка для громкоговорителей,  без рамки Spectrum SP 300 iv Слоновая кость</t>
  </si>
  <si>
    <t>R01/SPiv</t>
  </si>
  <si>
    <t>Рамка 1-местная Spectrum SP 300 iv Слоновая кость</t>
  </si>
  <si>
    <t>R02/SPiv</t>
  </si>
  <si>
    <t>Рамка 2-местная Spectrum SP 300 iv Слоновая кость</t>
  </si>
  <si>
    <t>R03/SPiv</t>
  </si>
  <si>
    <t>Рамка 3-местная Spectrum SP 300 iv Слоновая кость</t>
  </si>
  <si>
    <t>R04/SPiv</t>
  </si>
  <si>
    <t>Рамка 4-местная Spectrum SP 300 iv Слоновая кость</t>
  </si>
  <si>
    <t>R05/SPiv</t>
  </si>
  <si>
    <t>Рамка 5-местная Spectrum SP 300 iv Слоновая кость</t>
  </si>
  <si>
    <t>P110-012/SPiv</t>
  </si>
  <si>
    <t>Кнопка Spectrum SP 300 iv Слоновая кость</t>
  </si>
  <si>
    <t>P110-012-10/SPiv</t>
  </si>
  <si>
    <t>Кнопка с подсветкой Spectrum SP 300 iv Слоновая кость</t>
  </si>
  <si>
    <t>P110-012-22/SPiv</t>
  </si>
  <si>
    <t>Кнопка без рамки Spectrum SP 300 iv Слоновая кость</t>
  </si>
  <si>
    <t>P110-012-32/SPiv</t>
  </si>
  <si>
    <t>Кнопка с лампочкой б\р Spectrum SP 300 iv Слоновая кость</t>
  </si>
  <si>
    <t>P410-020-22/SPiv</t>
  </si>
  <si>
    <t>Кнопка, 2-клавишная без рамки Spectrum SP 300 iv Слоновая кость</t>
  </si>
  <si>
    <t>P410-020-32/SPiv</t>
  </si>
  <si>
    <t>Кнопка, 2-клавишная с лампочкой без рамки Spectrum SP 300 iv Слоновая кость</t>
  </si>
  <si>
    <t>ARMPM400/SPiv</t>
  </si>
  <si>
    <t>Рeгулятор 400W, для ламп накаливания и галог.ламп Spectrum SP 300 iv Слоновая кость</t>
  </si>
  <si>
    <t>ARMPM600/SPiv</t>
  </si>
  <si>
    <t>Рeгулятор 600W, для ламп накаливания и галог.ламп Spectrum SP 300 iv Слоновая кость</t>
  </si>
  <si>
    <t>TVA02/SPiv</t>
  </si>
  <si>
    <t>Центральная пластинка для TV+R розетки б\р Spectrum SP 300 iv Слоновая кость</t>
  </si>
  <si>
    <t>TVA03/SPiv</t>
  </si>
  <si>
    <t>Центральная пластинка для TV+R+SAT розетки б\р Spectrum SP 300 iv Слоновая кость</t>
  </si>
  <si>
    <t>KLRJ45-1/SPiv</t>
  </si>
  <si>
    <t>Центральная пластинка для 1-местной розетки RJ б\р Spectrum SP 300 iv Слоновая кость</t>
  </si>
  <si>
    <t>KLRJ45-2/SPiv</t>
  </si>
  <si>
    <t>Центральная пластинка для 2-местной розетки RJ б\р Spectrum SP 300 iv Слоновая кость</t>
  </si>
  <si>
    <t>RP16-001-02/SPan</t>
  </si>
  <si>
    <t>Розетка без заземления и без рамки Spectrum SP 300 an Антрацит</t>
  </si>
  <si>
    <t>RP16-001-22/SPan</t>
  </si>
  <si>
    <t>Розетка без заземления, со шторками, без рамки Spectrum SP 300 an Антрацит</t>
  </si>
  <si>
    <t>RP16-002-02/SPan</t>
  </si>
  <si>
    <t>Розетка с заземлением, без рамки Spectrum SP 300 an Антрацит</t>
  </si>
  <si>
    <t>RP16-002-22/SPan</t>
  </si>
  <si>
    <t>Розетка с заземлением, со шторками, без рамки Spectrum SP 300 an Антрацит</t>
  </si>
  <si>
    <t>RP16-003-02/SPan</t>
  </si>
  <si>
    <t>Розетка с заземлением, IP44,  без рамки Spectrum SP 300 an Антрацит</t>
  </si>
  <si>
    <t>P110-010-02/SPan</t>
  </si>
  <si>
    <t>Выключатель, 1-пoлюсный без рамки Spectrum SP 300 an Антрацит</t>
  </si>
  <si>
    <t>P110-010-12/SPan</t>
  </si>
  <si>
    <t>Выключатель, 1-пoлюсный с подсветкой без рамки Spectrum SP 300 an Антрацит</t>
  </si>
  <si>
    <t>P210-010-02/SPan</t>
  </si>
  <si>
    <t>Выключатель, 2-пoлюсный  без рамки Spectrum SP 300 an Антрацит</t>
  </si>
  <si>
    <t>P210-010-12/SPan</t>
  </si>
  <si>
    <t>Выключатель, 2-пoлюсный, с лампочкой,  без рамки Spectrum SP 300 an Антрацит</t>
  </si>
  <si>
    <t>P510-020-02/SPan</t>
  </si>
  <si>
    <t>Выключатель, 2-клавишный без рамки Spectrum SP 300 an Антрацит</t>
  </si>
  <si>
    <t>P510-020-12/SPan</t>
  </si>
  <si>
    <t>Выключатель, 2-клавишный с подсветкой без рамки Spectrum SP 300 an Антрацит</t>
  </si>
  <si>
    <t>P610-010-02/SPan</t>
  </si>
  <si>
    <t>Переключатель без рамки Spectrum SP 300 an Антрацит</t>
  </si>
  <si>
    <t>P610-010-12/SPan</t>
  </si>
  <si>
    <t>Переключатель с подсветкой без рамки Spectrum SP 300 an Антрацит</t>
  </si>
  <si>
    <t>P(6+6)10-020-02/SPan</t>
  </si>
  <si>
    <t>Переключатель , 2-клавишный без рамки Spectrum SP 300 an Антрацит</t>
  </si>
  <si>
    <t>P710-010-02/SPan</t>
  </si>
  <si>
    <t>Переключатель крестовой  без рамки Spectrum SP 300 an Антрацит</t>
  </si>
  <si>
    <t>P710-010-12/SPan</t>
  </si>
  <si>
    <t>Переключатель крестовой с подсветкой  без рамки Spectrum SP 300 an Антрацит</t>
  </si>
  <si>
    <t>P410-020-02/SPan</t>
  </si>
  <si>
    <t>Кнопки для жалюзи  без рамки Spectrum SP 300 an Антрацит</t>
  </si>
  <si>
    <t>P410-020-12/SPan</t>
  </si>
  <si>
    <t>Кнопки для жалюзи с лампочкой,  без рамки Spectrum SP 300 an Антрацит</t>
  </si>
  <si>
    <t>TLRJ11-131-02/SPan</t>
  </si>
  <si>
    <t>Tелефонная розетка RJ11, б\р Spectrum SP 300 an Антрацит</t>
  </si>
  <si>
    <t>TLRJ11-231-02/SPan</t>
  </si>
  <si>
    <t>Tелефонная розетка RJ11,  двухместная, б\р Spectrum SP 300 an Антрацит</t>
  </si>
  <si>
    <t>KLRJ45-15e1-02/SPan</t>
  </si>
  <si>
    <t>Kомпьютерная розетка RJ45, AMP, б\р Spectrum SP 300 an Антрацит</t>
  </si>
  <si>
    <t>KLRJ45-25e1-02/SPan</t>
  </si>
  <si>
    <t>Kомпьютерная розетка RJ45, AMP, двухместная, б\р Spectrum SP 300 an Антрацит</t>
  </si>
  <si>
    <t>KLRJ45-15e2-02/SPan</t>
  </si>
  <si>
    <t>Kомпьютерная розетка RJ45, Тайвань, б\р Spectrum SP 300 an Антрацит</t>
  </si>
  <si>
    <t>KLRJ45-25e2-02/SPan</t>
  </si>
  <si>
    <t>Kомпьютерная розетка RJ45, Тайвань, двухместная, б\р Spectrum SP 300 an Антрацит</t>
  </si>
  <si>
    <t>TKLRJ35e2-02/SPan</t>
  </si>
  <si>
    <t>Tелефонная и компьютерная розетка, б\р Spectrum SP 300 an Антрацит</t>
  </si>
  <si>
    <t>TVL01-02/SPan</t>
  </si>
  <si>
    <t>Телевизионная розетка оконечная, б\р , (TV) Spectrum SP 300 an Антрацит</t>
  </si>
  <si>
    <t>TVL02-02/SPan</t>
  </si>
  <si>
    <t>Телевизионная розетка оконечная, б\р , (TV+R) Spectrum SP 300 an Антрацит</t>
  </si>
  <si>
    <t>TVL02-8-02/SPan</t>
  </si>
  <si>
    <t>Телевизионная розетка промежуточная б\р , (TV+R)- 8DB Spectrum SP 300 an Антрацит</t>
  </si>
  <si>
    <t>TVL02-10-02/SPan</t>
  </si>
  <si>
    <t>Телевизионная розетка промежуточная б\р, (TV+R)-10DB Spectrum SP 300 an Антрацит</t>
  </si>
  <si>
    <t>TVL03-02/SPan</t>
  </si>
  <si>
    <t>Телевизионная розетка оконечная б\р, (TV+SAT+R) Spectrum SP 300 an Антрацит</t>
  </si>
  <si>
    <t>TVL03-10-02/SPan</t>
  </si>
  <si>
    <t>Телевизионная розетка промежуточная б\р, (TV+SAT+R)-10DB Spectrum SP 300 an Антрацит</t>
  </si>
  <si>
    <t>GL02-02/SPan</t>
  </si>
  <si>
    <t>Розетка для громкоговорителей,  без рамки Spectrum SP 300 an Антрацит</t>
  </si>
  <si>
    <t>R01/SPan</t>
  </si>
  <si>
    <t>Рамка 1-местная Spectrum SP 300 an Антрацит</t>
  </si>
  <si>
    <t>R02/SPan</t>
  </si>
  <si>
    <t>Рамка 2-местная Spectrum SP 300 an Антрацит</t>
  </si>
  <si>
    <t>R03/SPan</t>
  </si>
  <si>
    <t>Рамка 3-местная Spectrum SP 300 an Антрацит</t>
  </si>
  <si>
    <t>R04/SPan</t>
  </si>
  <si>
    <t>Рамка 4-местная Spectrum SP 300 an Антрацит</t>
  </si>
  <si>
    <t>R05/SPan</t>
  </si>
  <si>
    <t>Рамка 5-местная Spectrum SP 300 an Антрацит</t>
  </si>
  <si>
    <t>P110-012/SPan</t>
  </si>
  <si>
    <t>Кнопка Spectrum SP 300 an Антрацит</t>
  </si>
  <si>
    <t>P110-012-10/SPan</t>
  </si>
  <si>
    <t>Кнопка с подсветкой Spectrum SP 300 an Антрацит</t>
  </si>
  <si>
    <t>P110-012-22/SPan</t>
  </si>
  <si>
    <t>Кнопка без рамки Spectrum SP 300 an Антрацит</t>
  </si>
  <si>
    <t>P110-012-32/SPan</t>
  </si>
  <si>
    <t>Кнопка с лампочкой б\р Spectrum SP 300 an Антрацит</t>
  </si>
  <si>
    <t>P410-020-22/SPan</t>
  </si>
  <si>
    <t>Кнопка, 2-клавишная без рамки Spectrum SP 300 an Антрацит</t>
  </si>
  <si>
    <t>P410-020-32/SPan</t>
  </si>
  <si>
    <t>Кнопка, 2-клавишная с лампочкой без рамки Spectrum SP 300 an Антрацит</t>
  </si>
  <si>
    <t>ARMPM400/SPan</t>
  </si>
  <si>
    <t>Рeгулятор 400W, для ламп накаливания и галог.ламп Spectrum SP 300 an Антрацит</t>
  </si>
  <si>
    <t>ARMPM600/SPan</t>
  </si>
  <si>
    <t>Рeгулятор 600W, для ламп накаливания и галог.ламп Spectrum SP 300 an Антрацит</t>
  </si>
  <si>
    <t>TVA02/SPan</t>
  </si>
  <si>
    <t>Центральная пластинка для TV+R розетки б\р Spectrum SP 300 an Антрацит</t>
  </si>
  <si>
    <t>TVA03/SPan</t>
  </si>
  <si>
    <t>Центральная пластинка для TV+R+SAT розетки б\р Spectrum SP 300 an Антрацит</t>
  </si>
  <si>
    <t>KLRJ45-1/SPan</t>
  </si>
  <si>
    <t>Центральная пластинка для 1-местной розетки RJ б\р Spectrum SP 300 an Антрацит</t>
  </si>
  <si>
    <t>KLRJ45-2/SPan</t>
  </si>
  <si>
    <t>Центральная пластинка для 2-местной розетки RJ б\р Spectrum SP 300 an Антрацит</t>
  </si>
  <si>
    <t>RP16-001/STww</t>
  </si>
  <si>
    <t>Розетка без заземления STandard ST 150 ww Белый</t>
  </si>
  <si>
    <t>RP16-001-20/STww</t>
  </si>
  <si>
    <t>Розетка без заземления, со шторками STandard ST 150 ww Белый</t>
  </si>
  <si>
    <t>RP16-001-02/STww</t>
  </si>
  <si>
    <t>Розетка без заземления и без рамки STandard ST 150 ww Белый</t>
  </si>
  <si>
    <t>RP16-001-22/STww</t>
  </si>
  <si>
    <t>Розетка без заземления, со шторками, без рамки STandard ST 150 ww Белый</t>
  </si>
  <si>
    <t>RP16-002/STww</t>
  </si>
  <si>
    <t>Розетка с заземлением STandard ST 150 ww Белый</t>
  </si>
  <si>
    <t>RP16-002-10/STww</t>
  </si>
  <si>
    <t>Розетка со штыревым заземлением STandard ST 150 ww Белый</t>
  </si>
  <si>
    <t>RP16-002-20/STww</t>
  </si>
  <si>
    <t>Розетка с заземлением, со шторками STandard ST 150 ww Белый</t>
  </si>
  <si>
    <t>RP16-002-02/STww</t>
  </si>
  <si>
    <t>Розетка с заземлением, без рамки STandard ST 150 ww Белый</t>
  </si>
  <si>
    <t>RP16-002-22/STww</t>
  </si>
  <si>
    <t>Розетка с заземлением, со шторками, без рамки STandard ST 150 ww Белый</t>
  </si>
  <si>
    <t>RP16-003-02/STww</t>
  </si>
  <si>
    <t>Розетка с заземлением, IP44,  без рамки STandard ST 150 ww Белый</t>
  </si>
  <si>
    <t>RP16-020/STww</t>
  </si>
  <si>
    <t>Розетка без заземления, двухместная STandard ST 150 ww Белый</t>
  </si>
  <si>
    <t>RP16-021/STww</t>
  </si>
  <si>
    <t>Розетка с заземлением, двухместная STandard ST 150 ww Белый</t>
  </si>
  <si>
    <t>P110-010/STww</t>
  </si>
  <si>
    <t>Выключатель, 1-пoлюсный STandard ST 150 ww Белый</t>
  </si>
  <si>
    <t>P110-010-10/STww</t>
  </si>
  <si>
    <t>Выключатель, 1-пoлюсный с подсветкой STandard ST 150 ww Белый</t>
  </si>
  <si>
    <t>P110-010-02/STww</t>
  </si>
  <si>
    <t>Выключатель, 1-пoлюсный без рамки STandard ST 150 ww Белый</t>
  </si>
  <si>
    <t>P110-010-12/STww</t>
  </si>
  <si>
    <t>Выключатель, 1-пoлюсный с подсветкой без рамки STandard ST 150 ww Белый</t>
  </si>
  <si>
    <t>P210-010-02/STww</t>
  </si>
  <si>
    <t>Выключатель, 2-пoлюсный без рамки STandard ST 150 ww Белый</t>
  </si>
  <si>
    <t>P210-010-12/STww</t>
  </si>
  <si>
    <t>Выключатель, 2-пoлюсный, с полцветкой  без рамки STandard ST 150 ww Белый</t>
  </si>
  <si>
    <t>P510-020/STww</t>
  </si>
  <si>
    <t>Выключатель, 2-клавишный STandard ST 150 ww Белый</t>
  </si>
  <si>
    <t>P510-020-10/STww</t>
  </si>
  <si>
    <t>Выключатель, 2-клавишный с подсветкой STandard ST 150 ww Белый</t>
  </si>
  <si>
    <t>P510-020-02/STww</t>
  </si>
  <si>
    <t>Выключатель, 2-клавишный без рамки STandard ST 150 ww Белый</t>
  </si>
  <si>
    <t>P510-020-12/STww</t>
  </si>
  <si>
    <t>Выключатель, 2-клавишный с подсветкой без рамки STandard ST 150 ww Белый</t>
  </si>
  <si>
    <t>P610-010/STww</t>
  </si>
  <si>
    <t>Переключатель STandard ST 150 ww Белый</t>
  </si>
  <si>
    <t>P610-010-10/STww</t>
  </si>
  <si>
    <t>Переключатель с подсветкой STandard ST 150 ww Белый</t>
  </si>
  <si>
    <t>P610-010-02/STww</t>
  </si>
  <si>
    <t>Переключатель без рамки STandard ST 150 ww Белый</t>
  </si>
  <si>
    <t>P610-010-12/STww</t>
  </si>
  <si>
    <t>Переключатель с подсветкой без рамки STandard ST 150 ww Белый</t>
  </si>
  <si>
    <t>P(6+6)10-020-02/STww</t>
  </si>
  <si>
    <t>Переключатель , 2-клавишный без рамки STandard ST 150 ww Белый</t>
  </si>
  <si>
    <t>P710-010-02/STww</t>
  </si>
  <si>
    <t>Переключатель крестовой  без рамки STandard ST 150 ww Белый</t>
  </si>
  <si>
    <t>P710-010-12/STww</t>
  </si>
  <si>
    <t>Переключатель крестовой с подсветкой  без рамки STandard ST 150 ww Белый</t>
  </si>
  <si>
    <t>P410-020-02/STww</t>
  </si>
  <si>
    <t>Кнопки для жалюзи без рамки STandard ST 150 ww Белый</t>
  </si>
  <si>
    <t>P410-020-12/STww</t>
  </si>
  <si>
    <t>Кнопки для жалюзи с подсветкой  без рамки STandard ST 150 ww Белый</t>
  </si>
  <si>
    <t>TLRJ11-131-02/STww</t>
  </si>
  <si>
    <t>Tелефонная розетка RJ11, б\р STandard ST 150 ww Белый</t>
  </si>
  <si>
    <t>TLRJ11-231-02/STww</t>
  </si>
  <si>
    <t>Tелефонная розетка RJ11,  двухместная, б\р STandard ST 150 ww Белый</t>
  </si>
  <si>
    <t>KLRJ45-15e1-02/STww</t>
  </si>
  <si>
    <t>Kомпьютерная розетка RJ45, AMP, б\р STandard ST 150 ww Белый</t>
  </si>
  <si>
    <t>KLRJ45-25e1-02/STww</t>
  </si>
  <si>
    <t>Kомпьютерная розетка RJ45, AMP, двухместная, б\р STandard ST 150 ww Белый</t>
  </si>
  <si>
    <t>KLRJ45-15e2-02/STww</t>
  </si>
  <si>
    <t>Kомпьютерная розетка RJ45, Тайвань, б\р STandard ST 150 ww Белый</t>
  </si>
  <si>
    <t>KLRJ45-25e2-02/STww</t>
  </si>
  <si>
    <t>Kомпьютерная розетка RJ45, Тайвань, двухместная, б\р STandard ST 150 ww Белый</t>
  </si>
  <si>
    <t>TKLRJ35e2-02/STww</t>
  </si>
  <si>
    <t>Tелефонная и компьютерная розетка, б\р STandard ST 150 ww Белый</t>
  </si>
  <si>
    <t>TVL/KLRJ45-15e2-02/STww</t>
  </si>
  <si>
    <t>Телевизионная и компьютерная розетка, без рамки STandard ST 150 ww Белый</t>
  </si>
  <si>
    <t>TVL01-02/STww</t>
  </si>
  <si>
    <t>Телевизионная розетка оконечная, б\р , (TV) STandard ST 150 ww Белый</t>
  </si>
  <si>
    <t>TVL02-02/STww</t>
  </si>
  <si>
    <t>Телевизионная розетка оконечная, б\р , (TV+R) STandard ST 150 ww Белый</t>
  </si>
  <si>
    <t>TVL02-8-02/STww</t>
  </si>
  <si>
    <t>Телевизионная розетка промежуточная б\р , (TV+R)- 8DB STandard ST 150 ww Белый</t>
  </si>
  <si>
    <t>TVL02-10-02/STww</t>
  </si>
  <si>
    <t>Телевизионная розетка промежуточная б\р, (TV+R)-10DB STandard ST 150 ww Белый</t>
  </si>
  <si>
    <t>TVL03-02/STww</t>
  </si>
  <si>
    <t>Телевизионная розетка оконечная б\р, (TV+SAT+R) STandard ST 150 ww Белый</t>
  </si>
  <si>
    <t>TVL03-10-02/STww</t>
  </si>
  <si>
    <t>Телевизионная розетка промежуточная б\р, (TV+SAT+R)-10DB STandard ST 150 ww Белый</t>
  </si>
  <si>
    <t>GL02-02/STww</t>
  </si>
  <si>
    <t>Розетка для громкоговорителей,  без рамки STandard ST 150 ww Белый</t>
  </si>
  <si>
    <t>R01/STww</t>
  </si>
  <si>
    <t>Рамка 1-местная STandard ST 150 ww Белый</t>
  </si>
  <si>
    <t>R02/STww</t>
  </si>
  <si>
    <t>Рамка 2-местная STandard ST 150 ww Белый</t>
  </si>
  <si>
    <t>R03/STww</t>
  </si>
  <si>
    <t>Рамка 3-местная STandard ST 150 ww Белый</t>
  </si>
  <si>
    <t>R04/STww</t>
  </si>
  <si>
    <t>Рамка 4-местная STandard ST 150 ww Белый</t>
  </si>
  <si>
    <t>R05/STww</t>
  </si>
  <si>
    <t>Рамка 5-местная STandard ST 150 ww Белый</t>
  </si>
  <si>
    <t>P110-012/STww</t>
  </si>
  <si>
    <t>Кнопка STandard ST 150 ww Белый</t>
  </si>
  <si>
    <t>P110-012-10/STww</t>
  </si>
  <si>
    <t>Кнопка с подсветкой STandard ST 150 ww Белый</t>
  </si>
  <si>
    <t>ARMPM400/STww</t>
  </si>
  <si>
    <t>Рeгулятор 400W, для ламп накаливания и галог.ламп STandard ST 150 ww Белый</t>
  </si>
  <si>
    <t>ARMPM600/STww</t>
  </si>
  <si>
    <t>Рeгулятор 600W, для ламп накаливания и галог.ламп STandard ST 150 ww Белый</t>
  </si>
  <si>
    <t>TVA02/STww</t>
  </si>
  <si>
    <t>Центральная пластинка для TV+R розетки б\р STandard ST 150 ww Белый</t>
  </si>
  <si>
    <t>TVA03/STww</t>
  </si>
  <si>
    <t>Центральная пластинка для TV+R+SAT розетки б\р STandard ST 150 ww Белый</t>
  </si>
  <si>
    <t>KLRJ45-1/STww</t>
  </si>
  <si>
    <t>Центральная пластинка для 1-местной розетки RJ б\р STandard ST 150 ww Белый</t>
  </si>
  <si>
    <t>KLRJ45-2/STww</t>
  </si>
  <si>
    <t>Центральная пластинка для 2-местной розетки RJ б\р STandard ST 150 ww Белый</t>
  </si>
  <si>
    <t>RP16-001/STiv</t>
  </si>
  <si>
    <t>Розетка без заземления STandard ST 150 iv Слоновая кость</t>
  </si>
  <si>
    <t>RP16-001-20/STiv</t>
  </si>
  <si>
    <t>Розетка без заземления, со шторками STandard ST 150 iv Слоновая кость</t>
  </si>
  <si>
    <t>RP16-001-02/STiv</t>
  </si>
  <si>
    <t>Розетка без заземления и без рамки STandard ST 150 iv Слоновая кость</t>
  </si>
  <si>
    <t>RP16-001-22/STiv</t>
  </si>
  <si>
    <t>Розетка без заземления, со шторками, без рамки STandard ST 150 iv Слоновая кость</t>
  </si>
  <si>
    <t>RP16-002/STiv</t>
  </si>
  <si>
    <t>Розетка с заземлением STandard ST 150 iv Слоновая кость</t>
  </si>
  <si>
    <t>RP16-002-20/STiv</t>
  </si>
  <si>
    <t>Розетка с заземлением, со шторками STandard ST 150 iv Слоновая кость</t>
  </si>
  <si>
    <t>RP16-002-02/STiv</t>
  </si>
  <si>
    <t>Розетка с заземлением, без рамки STandard ST 150 iv Слоновая кость</t>
  </si>
  <si>
    <t>RP16-002-22/STiv</t>
  </si>
  <si>
    <t>Розетка с заземлением, со шторками, без рамки STandard ST 150 iv Слоновая кость</t>
  </si>
  <si>
    <t>RP16-003-02/STiv</t>
  </si>
  <si>
    <t>Розетка с заземлением, IP44,  без рамки STandard ST 150 iv Слоновая кость</t>
  </si>
  <si>
    <t>RP16-020/STiv</t>
  </si>
  <si>
    <t>Розетка без заземления, двухместная STandard ST 150 iv Слоновая кость</t>
  </si>
  <si>
    <t>RP16-021/STiv</t>
  </si>
  <si>
    <t>Розетка с заземлением, двухместная STandard ST 150 iv Слоновая кость</t>
  </si>
  <si>
    <t>P110-010/STiv</t>
  </si>
  <si>
    <t>Выключатель, 1-пoлюсный STandard ST 150 iv Слоновая кость</t>
  </si>
  <si>
    <t>P110-010-10/STiv</t>
  </si>
  <si>
    <t>Выключатель, 1-пoлюсный с подсветкой STandard ST 150 iv Слоновая кость</t>
  </si>
  <si>
    <t>P110-010-02/STiv</t>
  </si>
  <si>
    <t>Выключатель, 1-пoлюсный без рамки STandard ST 150 iv Слоновая кость</t>
  </si>
  <si>
    <t>P110-010-12/STiv</t>
  </si>
  <si>
    <t>Выключатель, 1-пoлюсный с подсветкой без рамки STandard ST 150 iv Слоновая кость</t>
  </si>
  <si>
    <t>P210-010-02/STiv</t>
  </si>
  <si>
    <t>Выключатель, 2-пoлюсный  без рамки STandard ST 150 iv Слоновая кость</t>
  </si>
  <si>
    <t>P510-020/STiv</t>
  </si>
  <si>
    <t>Выключатель, 2-клавишный STandard ST 150 iv Слоновая кость</t>
  </si>
  <si>
    <t>P510-020-10/STiv</t>
  </si>
  <si>
    <t>Выключатель, 2-клавишный с подсветкой STandard ST 150 iv Слоновая кость</t>
  </si>
  <si>
    <t>P510-020-02/STiv</t>
  </si>
  <si>
    <t>Выключатель, 2-клавишный без рамки STandard ST 150 iv Слоновая кость</t>
  </si>
  <si>
    <t>P510-020-12/STiv</t>
  </si>
  <si>
    <t>Выключатель, 2-клавишный с подсветкой без рамки STandard ST 150 iv Слоновая кость</t>
  </si>
  <si>
    <t>P610-010/STiv</t>
  </si>
  <si>
    <t>Переключатель STandard ST 150 iv Слоновая кость</t>
  </si>
  <si>
    <t>P610-010-10/STiv</t>
  </si>
  <si>
    <t>Переключатель с подсветкой STandard ST 150 iv Слоновая кость</t>
  </si>
  <si>
    <t>P610-010-02/STiv</t>
  </si>
  <si>
    <t>Переключатель без рамки STandard ST 150 iv Слоновая кость</t>
  </si>
  <si>
    <t>P610-020-12/STiv</t>
  </si>
  <si>
    <t>Переключатель с подсветкой без рамки STandard ST 150 iv Слоновая кость</t>
  </si>
  <si>
    <t>P(6+6)10-020-02/STiv</t>
  </si>
  <si>
    <t>Переключатель , 2-клавишный без рамки STandard ST 150 iv Слоновая кость</t>
  </si>
  <si>
    <t>P710-010-02/STiv</t>
  </si>
  <si>
    <t>Переключатель крестовой  без рамки STandard ST 150 iv Слоновая кость</t>
  </si>
  <si>
    <t>P710-010-12/STiv</t>
  </si>
  <si>
    <t>Переключатель крестовой с подсветкой  без рамки STandard ST 150 iv Слоновая кость</t>
  </si>
  <si>
    <t>P410-020-02/STiv</t>
  </si>
  <si>
    <t>Кнопки для жалюзи  без рамки STandard ST 150 iv Слоновая кость</t>
  </si>
  <si>
    <t>TLRJ11-131-02/STiv</t>
  </si>
  <si>
    <t>Tелефонная розетка RJ11, б\р STandard ST 150 iv Слоновая кость</t>
  </si>
  <si>
    <t>TLRJ11-231-02/STiv</t>
  </si>
  <si>
    <t>Tелефонная розетка RJ11,  двухместная, б\р STandard ST 150 iv Слоновая кость</t>
  </si>
  <si>
    <t>KLRJ45-15e1-02/STiv</t>
  </si>
  <si>
    <t>Kомпьютерная розетка RJ45, AMP, б\р STandard ST 150 iv Слоновая кость</t>
  </si>
  <si>
    <t>KLRJ45-25e1-02/STiv</t>
  </si>
  <si>
    <t>Kомпьютерная розетка RJ45, AMP, двухместная, б\р STandard ST 150 iv Слоновая кость</t>
  </si>
  <si>
    <t>KLRJ45-15e2-02/STiv</t>
  </si>
  <si>
    <t>Kомпьютерная розетка RJ45, Тайвань, б\р STandard ST 150 iv Слоновая кость</t>
  </si>
  <si>
    <t>KLRJ45-25e2-02/STiv</t>
  </si>
  <si>
    <t>Kомпьютерная розетка RJ45, Тайвань, двухместная, б\р STandard ST 150 iv Слоновая кость</t>
  </si>
  <si>
    <t>TKLRJ35e2-02/STiv</t>
  </si>
  <si>
    <t>Tелефонная и компьютерная розетка, б\р STandard ST 150 iv Слоновая кость</t>
  </si>
  <si>
    <t>TVL/KLRJ45-15e2-02/STiv</t>
  </si>
  <si>
    <t>Телевизионная и компьютерная розетка, без рамки STandard ST 150 iv Слоновая кость</t>
  </si>
  <si>
    <t>TVL01-02/STiv</t>
  </si>
  <si>
    <t>Телевизионная розетка оконечная, б\р , (TV) STandard ST 150 iv Слоновая кость</t>
  </si>
  <si>
    <t>TVL02-02/STiv</t>
  </si>
  <si>
    <t>Телевизионная розетка промежуточная б\р , (TV+R)- 8DB STandard ST 150 iv Слоновая кость</t>
  </si>
  <si>
    <t>TVL02-8-02/STiv</t>
  </si>
  <si>
    <t>Телевизионная розетка промежуточная б\р, (TV+R)-10DB STandard ST 150 iv Слоновая кость</t>
  </si>
  <si>
    <t>TVL02-10-02/STiv</t>
  </si>
  <si>
    <t>TVL03-02/STiv</t>
  </si>
  <si>
    <t>Телевизионная розетка промежуточная б\р, (TV+SAT+R)-10DB STandard ST 150 iv Слоновая кость</t>
  </si>
  <si>
    <t>TVL03-10-02/STiv</t>
  </si>
  <si>
    <t>Рамка 1-местная STandard ST 150 iv Слоновая кость</t>
  </si>
  <si>
    <t>GL02-02/STiv</t>
  </si>
  <si>
    <t>Розетка для громкоговорителей,  без рамки STandard ST 150 iv Слоновая кость</t>
  </si>
  <si>
    <t>R01/STiv</t>
  </si>
  <si>
    <t>Рамка 2-местная STandard ST 150 iv Слоновая кость</t>
  </si>
  <si>
    <t>R02/STiv</t>
  </si>
  <si>
    <t>R03/STiv</t>
  </si>
  <si>
    <t>Рамка 3-местная STandard ST 150 iv Слоновая кость</t>
  </si>
  <si>
    <t>R04/STiv</t>
  </si>
  <si>
    <t>Рамка 4-местная STandard ST 150 iv Слоновая кость</t>
  </si>
  <si>
    <t>R05/STiv</t>
  </si>
  <si>
    <t>Рамка 5-местная STandard ST 150 iv Слоновая кость</t>
  </si>
  <si>
    <t>P110-012/STiv</t>
  </si>
  <si>
    <t>Кнопка STandard ST 150 iv Слоновая кость</t>
  </si>
  <si>
    <t>P110-012-10/STiv</t>
  </si>
  <si>
    <t>Рeгулятор 400W, для ламп накаливания и галог.ламп STandard ST 150 iv Слоновая кость</t>
  </si>
  <si>
    <t>ARMPM600/STiv</t>
  </si>
  <si>
    <t>Рeгулятор 600W, для ламп накаливания и галог.ламп STandard ST 150 iv Слоновая кость</t>
  </si>
  <si>
    <t>TVA02/STiv</t>
  </si>
  <si>
    <t>Центральная плостинка для TV+R розетки б\р STandard ST 150 iv Слоновая кость</t>
  </si>
  <si>
    <t>TVA03/STiv</t>
  </si>
  <si>
    <t>Центральная плостинка для TV+R+SAT розетки б\р STandard ST 150 iv Слоновая кость</t>
  </si>
  <si>
    <t>RP16-001/STmt</t>
  </si>
  <si>
    <t>Розетка без заземления STandard ST 150 mt Металлик</t>
  </si>
  <si>
    <t>RP16-001-02/STmt</t>
  </si>
  <si>
    <t>Розетка без заземления и без рамки STandard ST 150 mt Металлик</t>
  </si>
  <si>
    <t>RP16-001-22/STmt</t>
  </si>
  <si>
    <t>Розетка без заземления, со шторками, без рамки STandard ST 150 mt Металлик</t>
  </si>
  <si>
    <t>RP16-002/STmt</t>
  </si>
  <si>
    <t>Розетка с заземлением STandard ST 150 mt Металлик</t>
  </si>
  <si>
    <t>RP16-002-20/STmt</t>
  </si>
  <si>
    <t>Розетка с заземлением, со шторками STandard ST 150 mt Металлик</t>
  </si>
  <si>
    <t>RP16-002-02/STmt</t>
  </si>
  <si>
    <t>Розетка с заземлением, без рамки STandard ST 150 mt Металлик</t>
  </si>
  <si>
    <t>RP16-002-22/STmt</t>
  </si>
  <si>
    <t>Розетка с заземлением, со шторками, без рамки STandard ST 150 mt Металлик</t>
  </si>
  <si>
    <t>RP16-003-02/STmt</t>
  </si>
  <si>
    <t>Розетка с заземлением, IP44,  без рамки STandard ST 150 mt Металлик</t>
  </si>
  <si>
    <t>RP16-020/STmt</t>
  </si>
  <si>
    <t>Розетка без заземления, двухместная STandard ST 150 mt Металлик</t>
  </si>
  <si>
    <t>RP16-021/STmt</t>
  </si>
  <si>
    <t>Розетка с заземлением, двухместная STandard ST 150 mt Металлик</t>
  </si>
  <si>
    <t>P110-010/STmt</t>
  </si>
  <si>
    <t>Выключатель, 1-пoлюсный STandard ST 150 mt Металлик</t>
  </si>
  <si>
    <t>P110-010-10/STmt</t>
  </si>
  <si>
    <t>Выключатель, 1-пoлюсный с подсветкой STandard ST 150 mt Металлик</t>
  </si>
  <si>
    <t>P110-010-02/STmt</t>
  </si>
  <si>
    <t>Выключатель, 1-пoлюсный без рамки STandard ST 150 mt Металлик</t>
  </si>
  <si>
    <t>P110-010-12/STmt</t>
  </si>
  <si>
    <t>Выключатель, 1-пoлюсный с подсветкой без рамки STandard ST 150 mt Металлик</t>
  </si>
  <si>
    <t>P210-010-02/STmt</t>
  </si>
  <si>
    <t>Выключатель, 2-пoлюсный  без рамки STandard ST 150 mt Металлик</t>
  </si>
  <si>
    <t>P510-020/STmt</t>
  </si>
  <si>
    <t>Выключатель, 2-клавишный STandard ST 150 mt Металлик</t>
  </si>
  <si>
    <t>P510-020-10/STmt</t>
  </si>
  <si>
    <t>Выключатель, 2-клавишный с подсветкой STandard ST 150 mt Металлик</t>
  </si>
  <si>
    <t>P510-020-02/STmt</t>
  </si>
  <si>
    <t>Выключатель, 2-клавишный без рамки STandard ST 150 mt Металлик</t>
  </si>
  <si>
    <t>P510-020-12/STmt</t>
  </si>
  <si>
    <t>Выключатель, 2-клавишный с подсветкой без рамки STandard ST 150 mt Металлик</t>
  </si>
  <si>
    <t>P610-010/STmt</t>
  </si>
  <si>
    <t>Переключатель STandard ST 150 mt Металлик</t>
  </si>
  <si>
    <t>P610-010-10/STmt</t>
  </si>
  <si>
    <t>Переключатель с подсветкой STandard ST 150 mt Металлик</t>
  </si>
  <si>
    <t>P610-010-02/STmt</t>
  </si>
  <si>
    <t>Переключатель без рамки STandard ST 150 mt Металлик</t>
  </si>
  <si>
    <t>P610-010-12/STmt</t>
  </si>
  <si>
    <t>Переключатель с подсветкой без рамки STandard ST 150 mt Металлик</t>
  </si>
  <si>
    <t>P(6+6)10-020-02/STmt</t>
  </si>
  <si>
    <t>Переключатель , 2-клавишный без рамки STandard ST 150 mt Металлик</t>
  </si>
  <si>
    <t>P710-010-02/STmt</t>
  </si>
  <si>
    <t>Переключатель крестовой  без рамки STandard ST 150 mt Металлик</t>
  </si>
  <si>
    <t>P410-020-02/STmt</t>
  </si>
  <si>
    <t>Кнопки для жалюзи  без рамки STandard ST 150 mt Металлик</t>
  </si>
  <si>
    <t>TLRJ11-131-02/STmt</t>
  </si>
  <si>
    <t>Tелефонная розетка RJ11, б\р STandard ST 150 mt Металлик</t>
  </si>
  <si>
    <t>TLRJ11-231-02/STmt</t>
  </si>
  <si>
    <t>Tелефонная розетка RJ11,  двухместная, б\р STandard ST 150 mt Металлик</t>
  </si>
  <si>
    <t>KLRJ45-15e1-02/STmt</t>
  </si>
  <si>
    <t>Kомпьютерная розетка RJ45, AMP, б\р STandard ST 150 mt Металлик</t>
  </si>
  <si>
    <t>KLRJ45-25e1-02/STmt</t>
  </si>
  <si>
    <t>Kомпьютерная розетка RJ45, AMP, двухместная, б\р STandard ST 150 mt Металлик</t>
  </si>
  <si>
    <t>KLRJ45-15e2-02/STmt</t>
  </si>
  <si>
    <t>Kомпьютерная розетка RJ45, Тайвань, б\р STandard ST 150 mt Металлик</t>
  </si>
  <si>
    <t>KLRJ45-25e2-02/STmt</t>
  </si>
  <si>
    <t>Kомпьютерная розетка RJ45, Тайвань, двухместная, б\р STandard ST 150 mt Металлик</t>
  </si>
  <si>
    <t>TKLRJ35e2-02/STmt</t>
  </si>
  <si>
    <t>Tелефонная и компьютерная розетка, б\р STandard ST 150 mt Металлик</t>
  </si>
  <si>
    <t>TVL/KLRJ45-15e2-02/STmt</t>
  </si>
  <si>
    <t>Телевизионная и компьютерная розетка, без рамки STandard ST 150 mt Металлик</t>
  </si>
  <si>
    <t>TVL01-02/STmt</t>
  </si>
  <si>
    <t>Телевизионная розетка оконечная, б\р , (TV) STandard ST 150 mt Металлик</t>
  </si>
  <si>
    <t>TVL02-02/STmt</t>
  </si>
  <si>
    <t>Телевизионная розетка оконечная, б\р , (TV+R) STandard ST 150 mt Металлик</t>
  </si>
  <si>
    <t>TVL02-8-02/STmt</t>
  </si>
  <si>
    <t>Телевизионная розетка промежуточная б\р , (TV+R)- 8DB STandard ST 150 mt Металлик</t>
  </si>
  <si>
    <t>TVL02-10-02/STmt</t>
  </si>
  <si>
    <t>Телевизионная розетка промежуточная б\р, (TV+R)-10DB STandard ST 150 mt Металлик</t>
  </si>
  <si>
    <t>TVL03-02/STmt</t>
  </si>
  <si>
    <t>Телевизионная розетка оконечная б\р, (TV+SAT+R) STandard ST 150 mt Металлик</t>
  </si>
  <si>
    <t>TVL03-10-02/STmt</t>
  </si>
  <si>
    <t>Телевизионная розетка промежуточная б\р, (TV+SAT+R)-10DB STandard ST 150 mt Металлик</t>
  </si>
  <si>
    <t>GL02-02/STmt</t>
  </si>
  <si>
    <t>Розетка для громкоговорителей,  без рамки STandard ST 150 mt Металлик</t>
  </si>
  <si>
    <t>R01/STmt</t>
  </si>
  <si>
    <t>Рамка 1-местная STandard ST 150 mt Металлик</t>
  </si>
  <si>
    <t>R02/STmt</t>
  </si>
  <si>
    <t>Рамка 2-местная STandard ST 150 mt Металлик</t>
  </si>
  <si>
    <t>R03/STmt</t>
  </si>
  <si>
    <t>Рамка 3-местная STandard ST 150 mt Металлик</t>
  </si>
  <si>
    <t>R04/STmt</t>
  </si>
  <si>
    <t>Рамка 4-местная STandard ST 150 mt Металлик</t>
  </si>
  <si>
    <t>R05/STmt</t>
  </si>
  <si>
    <t>Рамка 5-местная STandard ST 150 mt Металлик</t>
  </si>
  <si>
    <t>P110-012/STmt</t>
  </si>
  <si>
    <t>Кнопка STandard ST 150 mt Металлик</t>
  </si>
  <si>
    <t>P110-012-10/STmt</t>
  </si>
  <si>
    <t>Кнопка с подсветкой STandard ST 150 mt Металлик</t>
  </si>
  <si>
    <t>ARMPM400/STmt</t>
  </si>
  <si>
    <t>Рeгулятор 400W, для ламп накаливания и галог.ламп STandard ST 150 mt Металлик</t>
  </si>
  <si>
    <t>ARMPM600/STmt</t>
  </si>
  <si>
    <t>Рeгулятор 600W, для ламп накаливания и галог.ламп STandard ST 150 mt Металлик</t>
  </si>
  <si>
    <t>TVA02/STmt</t>
  </si>
  <si>
    <t>Центральная пластинка для TV+R розетки б\р STandard ST 150 mt Металлик</t>
  </si>
  <si>
    <t>TVA03/STmt</t>
  </si>
  <si>
    <t>Центральная пластинка для TV+R+SAT розетки б\р STandard ST 150 mt Металлик</t>
  </si>
  <si>
    <t>KLRJ45-1/STmt</t>
  </si>
  <si>
    <t>Центральная пластинка для 1-местной розетки RJ б\р STandard ST 150 mt Металлик</t>
  </si>
  <si>
    <t>KLRJ45-2/STmt</t>
  </si>
  <si>
    <t>Центральная пластинка для 2-местной розетки RJ б\р STandard ST 150 mt Металлик</t>
  </si>
  <si>
    <t>RP16-001-02/STgr</t>
  </si>
  <si>
    <t>Розетка без заземления и без рамки STandard ST 150 gr Серый</t>
  </si>
  <si>
    <t>RP16-002-02/STgr</t>
  </si>
  <si>
    <t>Розетка с заземлением, без рамки STandard ST 150 gr Серый</t>
  </si>
  <si>
    <t>RP16-020/STgr</t>
  </si>
  <si>
    <t>Розетка без заземления, двухместная STandard ST 150 gr Серый</t>
  </si>
  <si>
    <t>RP16-021/STgr</t>
  </si>
  <si>
    <t>Розетка с заземлением, двухместная STandard ST 150 gr Серый</t>
  </si>
  <si>
    <t>P110-010-02/STgr</t>
  </si>
  <si>
    <t>Выключатель, 1-пoлюсный без рамки STandard ST 150 gr Серый</t>
  </si>
  <si>
    <t>P110-010-12/STgr</t>
  </si>
  <si>
    <t>Выключатель, 1-пoлюсный с подсветкой без рамки STandard ST 150 gr Серый</t>
  </si>
  <si>
    <t>P510-020-02/STgr</t>
  </si>
  <si>
    <t>Выключатель, 2-клавишный без рамки STandard ST 150 gr Серый</t>
  </si>
  <si>
    <t>P510-020-12/STgr</t>
  </si>
  <si>
    <t>Выключатель, 2-клавишный с подсветкой без рамки STandard ST 150 gr Серый</t>
  </si>
  <si>
    <t>P610-010-02/STgr</t>
  </si>
  <si>
    <t>Переключатель без рамки STandard ST 150 gr Серый</t>
  </si>
  <si>
    <t>P610-010-12/STgr</t>
  </si>
  <si>
    <t>Переключатель с подсветкой без рамки STandard ST 150 gr Серый</t>
  </si>
  <si>
    <t>TVL02-02/STgr</t>
  </si>
  <si>
    <t>Телевизионная розетка оконечная, б\р , (TV+R) STandard ST 150 gr Серый</t>
  </si>
  <si>
    <t>TVL02-8-02/STgr</t>
  </si>
  <si>
    <t>Телевизионная розетка промежуточная б\р , (TV+R)- 8DB STandard ST 150 gr Серый</t>
  </si>
  <si>
    <t>TVL02-10-02/STgr</t>
  </si>
  <si>
    <t>Телевизионная розетка промежуточная б\р, (TV+R)-10DB STandard ST 150 gr Серый</t>
  </si>
  <si>
    <t>TVL03-02/STgr</t>
  </si>
  <si>
    <t>Телевизионная розетка оконечная б\р, (TV+SAT+R) STandard ST 150 gr Серый</t>
  </si>
  <si>
    <t>TVL03-10-02/STgr</t>
  </si>
  <si>
    <t>Телевизионная розетка промежуточная б\р, (TV+SAT+R)-10DB STandard ST 150 gr Серый</t>
  </si>
  <si>
    <t>R01/STgr</t>
  </si>
  <si>
    <t>Рамка 1-местная STandard ST 150 gr Серый</t>
  </si>
  <si>
    <t>R02/STgr</t>
  </si>
  <si>
    <t>Рамка 2-местная STandard ST 150 gr Серый</t>
  </si>
  <si>
    <t>R03/STgr</t>
  </si>
  <si>
    <t>Рамка 3-местная STandard ST 150 gr Серый</t>
  </si>
  <si>
    <t>R04/STgr</t>
  </si>
  <si>
    <t>Рамка 4-местная STandard ST 150 gr Серый</t>
  </si>
  <si>
    <t>RP16-001-02/STbr</t>
  </si>
  <si>
    <t>Розетка без заземления и без рамки STandard ST 150 br Коричневый</t>
  </si>
  <si>
    <t>RP16-002-02/STbr</t>
  </si>
  <si>
    <t>Розетка с заземлением, без рамки STandard ST 150 br Коричневый</t>
  </si>
  <si>
    <t>RP16-020/STbr</t>
  </si>
  <si>
    <t>Розетка без заземления, двухместная STandard ST 150 br Коричневый</t>
  </si>
  <si>
    <t>RP16-021/STbr</t>
  </si>
  <si>
    <t>Розетка с заземлением, двухместная STandard ST 150 br Коричневый</t>
  </si>
  <si>
    <t>P110-010-02/STbr</t>
  </si>
  <si>
    <t>Выключатель, 1-пoлюсный без рамки STandard ST 150 br Коричневый</t>
  </si>
  <si>
    <t>P110-010-12/STbr</t>
  </si>
  <si>
    <t>Выключатель, 1-пoлюсный с подсветкой без рамки STandard ST 150 br Коричневый</t>
  </si>
  <si>
    <t>P510-020-02/STbr</t>
  </si>
  <si>
    <t>Выключатель, 2-клавишный без рамки STandard ST 150 br Коричневый</t>
  </si>
  <si>
    <t>P510-020-12/STbr</t>
  </si>
  <si>
    <t>Выключатель, 2-клавишный с подсветкой без рамки STandard ST 150 br Коричневый</t>
  </si>
  <si>
    <t>P610-010-02/STbr</t>
  </si>
  <si>
    <t>Переключатель без рамки STandard ST 150 br Коричневый</t>
  </si>
  <si>
    <t>P610-010-12/STbr</t>
  </si>
  <si>
    <t>Переключатель с подсветкой без рамки STandard ST 150 br Коричневый</t>
  </si>
  <si>
    <t>TVL02-02/STbr</t>
  </si>
  <si>
    <t>Телевизионная розетка оконечная, б\р , (TV+R) STandard ST 150 br Коричневый</t>
  </si>
  <si>
    <t>TVL02-8-02/STbr</t>
  </si>
  <si>
    <t>Телевизионная розетка промежуточная б\р , (TV+R)- 8DB STandard ST 150 br Коричневый</t>
  </si>
  <si>
    <t>TVL02-10-02/STbr</t>
  </si>
  <si>
    <t>Телевизионная розетка промежуточная б\р, (TV+R)-10DB STandard ST 150 br Коричневый</t>
  </si>
  <si>
    <t>TVL03-02/STbr</t>
  </si>
  <si>
    <t>Телевизионная розетка оконечная б\р, (TV+SAT+R) STandard ST 150 br Коричневый</t>
  </si>
  <si>
    <t>TVL03-10-02/STbr</t>
  </si>
  <si>
    <t>Телевизионная розетка промежуточная б\р, (TV+SAT+R)-10DB STandard ST 150 br Коричневый</t>
  </si>
  <si>
    <t>R01/STbr</t>
  </si>
  <si>
    <t>Рамка 1-местная STandard ST 150 br Коричневый</t>
  </si>
  <si>
    <t>R02/STbr</t>
  </si>
  <si>
    <t>Рамка 2-местная STandard ST 150 br Коричневый</t>
  </si>
  <si>
    <t>R03/STbr</t>
  </si>
  <si>
    <t>Рамка 3-местная STandard ST 150 br Коричневый</t>
  </si>
  <si>
    <t>R04/STbr</t>
  </si>
  <si>
    <t>Рамка 4-местная STandard ST 150 br Коричневый</t>
  </si>
  <si>
    <t>RP16-001-02/STrd</t>
  </si>
  <si>
    <t>Розетка без заземления и без рамки STandard ST 150 rd Красный</t>
  </si>
  <si>
    <t>RP16-002-02/STrd</t>
  </si>
  <si>
    <t>Розетка с заземлением, без рамки STandard ST 150 rd Красный</t>
  </si>
  <si>
    <t>RP16-020/STrd</t>
  </si>
  <si>
    <t>Розетка без заземления, двухместная STandard ST 150 rd Красный</t>
  </si>
  <si>
    <t>RP16-021/STrd</t>
  </si>
  <si>
    <t>Розетка с заземлением, двухместная STandard ST 150 rd Красный</t>
  </si>
  <si>
    <t>P110-010-02/STrd</t>
  </si>
  <si>
    <t>Выключатель, 1-пoлюсный без рамки STandard ST 150 rd Красный</t>
  </si>
  <si>
    <t>P110-010-12/STrd</t>
  </si>
  <si>
    <t>Выключатель, 1-пoлюсный с подсветкой без рамки STandard ST 150 rd Красный</t>
  </si>
  <si>
    <t>P510-020-02/STrd</t>
  </si>
  <si>
    <t>Выключатель, 2-клавишный без рамки STandard ST 150 rd Красный</t>
  </si>
  <si>
    <t>P510-020-12/STrd</t>
  </si>
  <si>
    <t>Выключатель, 2-клавишный с подсветкой без рамки STandard ST 150 rd Красный</t>
  </si>
  <si>
    <t>P610-010-02/STrd</t>
  </si>
  <si>
    <t>Переключатель без рамки STandard ST 150 rd Красный</t>
  </si>
  <si>
    <t>P610-010-12/STrd</t>
  </si>
  <si>
    <t>Переключатель с подсветкой без рамки STandard ST 150 rd Красный</t>
  </si>
  <si>
    <t>TVL02-02/STrd</t>
  </si>
  <si>
    <t>Телевизионная розетка оконечная, б\р , (TV+R) STandard ST 150 rd Красный</t>
  </si>
  <si>
    <t>TVL02-8-02/STrd</t>
  </si>
  <si>
    <t>Телевизионная розетка промежуточная б\р , (TV+R)- 8DB STandard ST 150 rd Красный</t>
  </si>
  <si>
    <t>TVL02-10-02/STrd</t>
  </si>
  <si>
    <t>Телевизионная розетка промежуточная б\р, (TV+R)-10DB STandard ST 150 rd Красный</t>
  </si>
  <si>
    <t>TVL03-02/STrd</t>
  </si>
  <si>
    <t>Телевизионная розетка оконечная б\р, (TV+SAT+R) STandard ST 150 rd Красный</t>
  </si>
  <si>
    <t>TVL03-10-02/STrd</t>
  </si>
  <si>
    <t>Телевизионная розетка промежуточная б\р, (TV+SAT+R)-10DB STandard ST 150 rd Красный</t>
  </si>
  <si>
    <t>R01/STrd</t>
  </si>
  <si>
    <t>Рамка 1-местная STandard ST 150 rd Красный</t>
  </si>
  <si>
    <t>R02/STrd</t>
  </si>
  <si>
    <t>Рамка 2-местная STandard ST 150 rd Красный</t>
  </si>
  <si>
    <t>R03/STrd</t>
  </si>
  <si>
    <t>Рамка 3-местная STandard ST 150 rd Красный</t>
  </si>
  <si>
    <t>R04/STrd</t>
  </si>
  <si>
    <t>Рамка 4-местная STandard ST 150 rd Красный</t>
  </si>
  <si>
    <t>RP16-001-02/STgn</t>
  </si>
  <si>
    <t>Розетка без заземления и без рамки STandard ST 150 gn Зеленый</t>
  </si>
  <si>
    <t>RP16-002-02/STgn</t>
  </si>
  <si>
    <t>Розетка с заземлением, без рамки STandard ST 150 gn Зеленый</t>
  </si>
  <si>
    <t>RP16-020/STgn</t>
  </si>
  <si>
    <t>Розетка без заземления, двухместная STandard ST 150 gn Зеленый</t>
  </si>
  <si>
    <t>RP16-021/STgn</t>
  </si>
  <si>
    <t>Розетка с заземлением, двухместная STandard ST 150 gn Зеленый</t>
  </si>
  <si>
    <t>P110-010-02/STgn</t>
  </si>
  <si>
    <t>Выключатель, 1-пoлюсный без рамки STandard ST 150 gn Зеленый</t>
  </si>
  <si>
    <t>P110-010-12/STgn</t>
  </si>
  <si>
    <t>Выключатель, 1-пoлюсный с подсветкой без рамки STandard ST 150 gn Зеленый</t>
  </si>
  <si>
    <t>P510-020-02/STgn</t>
  </si>
  <si>
    <t>Выключатель, 2-клавишный без рамки STandard ST 150 gn Зеленый</t>
  </si>
  <si>
    <t>P510-020-12/STgn</t>
  </si>
  <si>
    <t>Выключатель, 2-клавишный с подсветкой без рамки STandard ST 150 gn Зеленый</t>
  </si>
  <si>
    <t>P610-010-02/STgn</t>
  </si>
  <si>
    <t>Переключатель без рамки STandard ST 150 gn Зеленый</t>
  </si>
  <si>
    <t>P610-010-12/STgn</t>
  </si>
  <si>
    <t>Переключатель с подсветкой без рамки STandard ST 150 gn Зеленый</t>
  </si>
  <si>
    <t>TVL02-02/STgn</t>
  </si>
  <si>
    <t>Телевизионная розетка оконечная, б\р , (TV+R) STandard ST 150 gn Зеленый</t>
  </si>
  <si>
    <t>TVL02-8-02/STgn</t>
  </si>
  <si>
    <t>Телевизионная розетка промежуточная б\р , (TV+R)- 8DB STandard ST 150 gn Зеленый</t>
  </si>
  <si>
    <t>TVL02-10-02/STgn</t>
  </si>
  <si>
    <t>Телевизионная розетка промежуточная б\р, (TV+R)-10DB STandard ST 150 gn Зеленый</t>
  </si>
  <si>
    <t>TVL03-02/STgn</t>
  </si>
  <si>
    <t>Телевизионная розетка оконечная б\р, (TV+SAT+R) STandard ST 150 gn Зеленый</t>
  </si>
  <si>
    <t>TVL03-10-02/STgn</t>
  </si>
  <si>
    <t>Телевизионная розетка промежуточная б\р, (TV+SAT+R)-10DB STandard ST 150 gn Зеленый</t>
  </si>
  <si>
    <t>R01/STgn</t>
  </si>
  <si>
    <t>Рамка 1-местная STandard ST 150 gn Зеленый</t>
  </si>
  <si>
    <t>R02/STgn</t>
  </si>
  <si>
    <t>Рамка 2-местная STandard ST 150 gn Зеленый</t>
  </si>
  <si>
    <t>R03/STgn</t>
  </si>
  <si>
    <t>Рамка 3-местная STandard ST 150 gn Зеленый</t>
  </si>
  <si>
    <t>R04/STgn</t>
  </si>
  <si>
    <t>Рамка 4-местная STandard ST 150 gn Зеленый</t>
  </si>
  <si>
    <t>RP16-001/SLww</t>
  </si>
  <si>
    <t>Розетка без заземления StyLe SL 250 ww Белый</t>
  </si>
  <si>
    <t>RP16-002/SLww</t>
  </si>
  <si>
    <t>Розетка с заземлением  StyLe SL 250 ww Белый</t>
  </si>
  <si>
    <t>RP16-001-02/SLww</t>
  </si>
  <si>
    <t>Розетка без заземления и без рамки  StyLe SL 250 ww Белый</t>
  </si>
  <si>
    <t>RP16-001-22/SLww</t>
  </si>
  <si>
    <t>Розетка без заземления, со шторками без рамки  StyLe SL 250 ww Белый</t>
  </si>
  <si>
    <t>RP16-020/SLww</t>
  </si>
  <si>
    <t>Розетка без заземления, двухместная  StyLe SL 250 ww Белый</t>
  </si>
  <si>
    <t>RP16-002-02/SLww</t>
  </si>
  <si>
    <t>Розетка с заземлением, без рамки  StyLe SL 250 ww Белый</t>
  </si>
  <si>
    <t>RP16-002-22/SLww</t>
  </si>
  <si>
    <t>Розетка с заземлением, со шторками, без рамки  StyLe SL 250 ww Белый</t>
  </si>
  <si>
    <t>RP16-003-02/SLww</t>
  </si>
  <si>
    <t>Розетка с заземлением, IP44,  без рамки  StyLe SL 250 ww Белый</t>
  </si>
  <si>
    <t>RP16-021/SLww</t>
  </si>
  <si>
    <t>Розетка с заземлением, двухместная  StyLe SL 250 ww Белый</t>
  </si>
  <si>
    <t>P110-010/SLww</t>
  </si>
  <si>
    <t>Выключатель, 1-пoлюсный  StyLe SL 250 ww Белый</t>
  </si>
  <si>
    <t>P110-010-02/SLww</t>
  </si>
  <si>
    <t>Выключатель, 1-пoлюсный без рамки  StyLe SL 250 ww Белый</t>
  </si>
  <si>
    <t>P110-010-12/SLww</t>
  </si>
  <si>
    <t>Выключатель, 1-пoлюсный с подсветкой без рамки  StyLe SL 250 ww Белый</t>
  </si>
  <si>
    <t>P210-010-02/SLww</t>
  </si>
  <si>
    <t>Выключатель, 2-пoлюсный без рамки  StyLe SL 250 ww Белый</t>
  </si>
  <si>
    <t>P210-010-12/SLww</t>
  </si>
  <si>
    <t>Выключатель, 2-пoлюсный, с полцветкой  без рамки  StyLe SL 250 ww Белый</t>
  </si>
  <si>
    <t>P410-020-02/SLww</t>
  </si>
  <si>
    <t>Кнопки для жалюзи  без рамки  StyLe SL 250 ww Белый</t>
  </si>
  <si>
    <t>P410-020-12/SLww</t>
  </si>
  <si>
    <t>Кнопки для жалюзи с лампочкой,  без рамки  StyLe SL 250 ww Белый</t>
  </si>
  <si>
    <t>P510-020/SLww</t>
  </si>
  <si>
    <t>Выключатель, 2-клавишный  StyLe SL 250 ww Белый</t>
  </si>
  <si>
    <t>P510-020-02/SLww</t>
  </si>
  <si>
    <t>Выключатель, 2-клавишный без рамки  StyLe SL 250 ww Белый</t>
  </si>
  <si>
    <t>P510-020-12/SLww</t>
  </si>
  <si>
    <t>Выключатель, 2-клавишный с подсветкой без рамки  StyLe SL 250 ww Белый</t>
  </si>
  <si>
    <t>P610-010/SLww</t>
  </si>
  <si>
    <t>Переключатель  StyLe SL 250 ww Белый</t>
  </si>
  <si>
    <t>P610-010-02/SLww</t>
  </si>
  <si>
    <t>Переключатель без рамки  StyLe SL 250 ww Белый</t>
  </si>
  <si>
    <t>P(6+6)10-020-02/SLww</t>
  </si>
  <si>
    <t>Переключатель , 2-клавишный без рамки  StyLe SL 250 ww Белый</t>
  </si>
  <si>
    <t>P610-010-12/SLww</t>
  </si>
  <si>
    <t>Переключатель с подсветкой без рамки  StyLe SL 250 ww Белый</t>
  </si>
  <si>
    <t>P710-010-02/SLww</t>
  </si>
  <si>
    <t>Переключатель крестовой  без рамки  StyLe SL 250 ww Белый</t>
  </si>
  <si>
    <t>P710-010-12/SLww</t>
  </si>
  <si>
    <t>Переключатель крестовой с подсветкой  без рамки  StyLe SL 250 ww Белый</t>
  </si>
  <si>
    <t>TLRJ11-131-02/SLww</t>
  </si>
  <si>
    <t>Tелефонная розетка RJ11, б\р  StyLe SL 250 ww Белый</t>
  </si>
  <si>
    <t>KLRJ45-15e2-02/SLww</t>
  </si>
  <si>
    <t>Kомпьютерная розетка RJ45, 5e кaт.,AMP, б\р  StyLe SL 250 ww Белый</t>
  </si>
  <si>
    <t>KLRJ45-15e3-02/SLww</t>
  </si>
  <si>
    <t>Kомпьютерная розетка RJ45, 5e кaт., Китай, б\р  StyLe SL 250 ww Белый</t>
  </si>
  <si>
    <t>TVL01-02/SLww</t>
  </si>
  <si>
    <t>Телевизионная розетка б\р  StyLe SL 250 ww Белый</t>
  </si>
  <si>
    <t>R01/SLww</t>
  </si>
  <si>
    <t>Рамка 1-местная  StyLe SL 250 ww Белый</t>
  </si>
  <si>
    <t>R02/SLww</t>
  </si>
  <si>
    <t>Рамка 2-местная  StyLe SL 250 ww Белый</t>
  </si>
  <si>
    <t>R03/SLww</t>
  </si>
  <si>
    <t>Рамка 3-местная  StyLe SL 250 ww Белый</t>
  </si>
  <si>
    <t>R04/SLww</t>
  </si>
  <si>
    <t>Рамка 4-местная  StyLe SL 250 ww Белый</t>
  </si>
  <si>
    <t>P110-012/SLww</t>
  </si>
  <si>
    <t>Кнопка  StyLe SL 250 ww Белый</t>
  </si>
  <si>
    <t>KLRJ45-1/SLww</t>
  </si>
  <si>
    <t>Центральная пластинка для 1-местной розетки RJ б\р  StyLe SL 250 ww Белый</t>
  </si>
  <si>
    <t>RP16-001/SLiv</t>
  </si>
  <si>
    <t>Розетка без заземления StyLe SL 250 iv Слоновая кость</t>
  </si>
  <si>
    <t>RP16-002/SLiv</t>
  </si>
  <si>
    <t>Розетка с заземлением StyLe SL 250 iv Слоновая кость</t>
  </si>
  <si>
    <t>RP16-001-02/SLiv</t>
  </si>
  <si>
    <t>Розетка без заземления и без рамки StyLe SL 250 iv Слоновая кость</t>
  </si>
  <si>
    <t>RP16-001-22/SLiv</t>
  </si>
  <si>
    <t>Розетка без заземления, со шторками без рамки StyLe SL 250 iv Слоновая кость</t>
  </si>
  <si>
    <t>RP16-020/SLiv</t>
  </si>
  <si>
    <t>Розетка без заземления, двухместная StyLe SL 250 iv Слоновая кость</t>
  </si>
  <si>
    <t>RP16-002-02/SLiv</t>
  </si>
  <si>
    <t>Розетка с заземлением, без рамки StyLe SL 250 iv Слоновая кость</t>
  </si>
  <si>
    <t>RP16-002-22/SLiv</t>
  </si>
  <si>
    <t>Розетка с заземлением, со шторками, без рамки StyLe SL 250 iv Слоновая кость</t>
  </si>
  <si>
    <t>RP16-003-02/SLiv</t>
  </si>
  <si>
    <t>Розетка с заземлением, IP44,  без рамки StyLe SL 250 iv Слоновая кость</t>
  </si>
  <si>
    <t>RP16-021/SLiv</t>
  </si>
  <si>
    <t>Розетка с заземлением, двухместная StyLe SL 250 iv Слоновая кость</t>
  </si>
  <si>
    <t>P110-010/SLiv</t>
  </si>
  <si>
    <t>Выключатель, 1-пoлюсный StyLe SL 250 iv Слоновая кость</t>
  </si>
  <si>
    <t>P110-010-02/SLiv</t>
  </si>
  <si>
    <t>Выключатель, 1-пoлюсный без рамки StyLe SL 250 iv Слоновая кость</t>
  </si>
  <si>
    <t>P110-010-12/SLiv</t>
  </si>
  <si>
    <t>Выключатель, 1-пoлюсный с подсветкой без рамки StyLe SL 250 iv Слоновая кость</t>
  </si>
  <si>
    <t>P210-010-02/SLiv</t>
  </si>
  <si>
    <t>Выключатель, 2-пoлюсный без рамки StyLe SL 250 iv Слоновая кость</t>
  </si>
  <si>
    <t>P210-010-12/SLiv</t>
  </si>
  <si>
    <t>Выключатель, 2-пoлюсный, с полцветкой  без рамки StyLe SL 250 iv Слоновая кость</t>
  </si>
  <si>
    <t>P410-020-02/SLiv</t>
  </si>
  <si>
    <t>Кнопки для жалюзи  без рамки StyLe SL 250 iv Слоновая кость</t>
  </si>
  <si>
    <t>P410-020-12/SLiv</t>
  </si>
  <si>
    <t>Кнопки для жалюзи с лампочкой,  без рамки StyLe SL 250 iv Слоновая кость</t>
  </si>
  <si>
    <t>P510-020/SLiv</t>
  </si>
  <si>
    <t>Выключатель, 2-клавишный StyLe SL 250 iv Слоновая кость</t>
  </si>
  <si>
    <t>P510-020-02/SLiv</t>
  </si>
  <si>
    <t>Выключатель, 2-клавишный без рамки StyLe SL 250 iv Слоновая кость</t>
  </si>
  <si>
    <t>P510-020-12/SLiv</t>
  </si>
  <si>
    <t>Выключатель, 2-клавишный с подсветкой без рамки StyLe SL 250 iv Слоновая кость</t>
  </si>
  <si>
    <t>P610-010/SLiv</t>
  </si>
  <si>
    <t>Переключатель StyLe SL 250 iv Слоновая кость</t>
  </si>
  <si>
    <t>P610-010-02/SLiv</t>
  </si>
  <si>
    <t>Переключатель без рамки StyLe SL 250 iv Слоновая кость</t>
  </si>
  <si>
    <t>P(6+6)10-020-02/SLiv</t>
  </si>
  <si>
    <t>Переключатель , 2-клавишный без рамки StyLe SL 250 iv Слоновая кость</t>
  </si>
  <si>
    <t>P610-010-12/SLiv</t>
  </si>
  <si>
    <t>Переключатель с подсветкой без рамки StyLe SL 250 iv Слоновая кость</t>
  </si>
  <si>
    <t>P710-010-02/SLiv</t>
  </si>
  <si>
    <t>Переключатель крестовой  без рамки StyLe SL 250 iv Слоновая кость</t>
  </si>
  <si>
    <t>P710-010-12/SLiv</t>
  </si>
  <si>
    <t>Переключатель крестовой с подсветкой  без рамки StyLe SL 250 iv Слоновая кость</t>
  </si>
  <si>
    <t>TLRJ11-131-02/SLiv</t>
  </si>
  <si>
    <t>Tелефонная розетка RJ11, б\р StyLe SL 250 iv Слоновая кость</t>
  </si>
  <si>
    <t>KLRJ45-15e2-02/SLiv</t>
  </si>
  <si>
    <t>Kомпьютерная розетка RJ45, 5e кaт.,AMP, б\р StyLe SL 250 iv Слоновая кость</t>
  </si>
  <si>
    <t>KLRJ45-15e3-02/SLiv</t>
  </si>
  <si>
    <t>Kомпьютерная розетка RJ45, 5e кaт., Китай, б\р StyLe SL 250 iv Слоновая кость</t>
  </si>
  <si>
    <t>TVL01-02/SLiv</t>
  </si>
  <si>
    <t>Телевизионная розетка б\р StyLe SL 250 iv Слоновая кость</t>
  </si>
  <si>
    <t>R01/SLiv</t>
  </si>
  <si>
    <t>Рамка 1-местная StyLe SL 250 iv Слоновая кость</t>
  </si>
  <si>
    <t>R02/SLiv</t>
  </si>
  <si>
    <t>Рамка 2-местная StyLe SL 250 iv Слоновая кость</t>
  </si>
  <si>
    <t>R03/SLiv</t>
  </si>
  <si>
    <t>Рамка 3-местная StyLe SL 250 iv Слоновая кость</t>
  </si>
  <si>
    <t>R04/SLiv</t>
  </si>
  <si>
    <t>Рамка 4-местная StyLe SL 250 iv Слоновая кость</t>
  </si>
  <si>
    <t>P110-012/SLiv</t>
  </si>
  <si>
    <t>Кнопка StyLe SL 250 iv Слоновая кость</t>
  </si>
  <si>
    <t>KLRJ45-1/SLiv</t>
  </si>
  <si>
    <t>Центральная пластинка для 1-местной розетки RJ б\р StyLe SL 250 iv Слоновая кость</t>
  </si>
  <si>
    <t>RP16-001/SL+ww</t>
  </si>
  <si>
    <t>Розетка без заземления StyLe plus SL+250 ww Белый</t>
  </si>
  <si>
    <t>RP16-020/SL+ww</t>
  </si>
  <si>
    <t>Розетка без заземления, двухместная StyLe plus SL+250 ww Белый</t>
  </si>
  <si>
    <t>RP16-002/SL+ww</t>
  </si>
  <si>
    <t>Розетка с заземлением StyLe plus SL+250 ww Белый</t>
  </si>
  <si>
    <t>RP16-021/SL+ww</t>
  </si>
  <si>
    <t>Розетка с заземлением, двухместная StyLe plus SL+250 ww Белый</t>
  </si>
  <si>
    <t>P110-010/SL+ww</t>
  </si>
  <si>
    <t>Выключатель, 1-пoлюсный StyLe plus SL+250 ww Белый</t>
  </si>
  <si>
    <t>P510-020/SL+ww</t>
  </si>
  <si>
    <t>Выключатель, 2-клавишный StyLe plus SL+250 ww Белый</t>
  </si>
  <si>
    <t>P610-010/SL+ww</t>
  </si>
  <si>
    <t>Переключатель StyLe plus SL+250 ww Белый</t>
  </si>
  <si>
    <t>P110-012/SL+ww</t>
  </si>
  <si>
    <t>Кнопка StyLe plus SL+250 ww Белый</t>
  </si>
  <si>
    <t>RP16-001/SL+iv</t>
  </si>
  <si>
    <t>Розетка без заземления StyLe plus SL+250 iv Слоновая кость</t>
  </si>
  <si>
    <t>RP16-020/SL+iv</t>
  </si>
  <si>
    <t>Розетка без заземления, двухместная StyLe plus SL+250 iv Слоновая кость</t>
  </si>
  <si>
    <t>RP16-002/SL+iv</t>
  </si>
  <si>
    <t>Розетка с заземлением StyLe plus SL+250 iv Слоновая кость</t>
  </si>
  <si>
    <t>RP16-021/SL+iv</t>
  </si>
  <si>
    <t>Розетка с заземлением, двухместная StyLe plus SL+250 iv Слоновая кость</t>
  </si>
  <si>
    <t>P110-010/SL+iv</t>
  </si>
  <si>
    <t>Выключатель, 1-пoлюсный StyLe plus SL+250 iv Слоновая кость</t>
  </si>
  <si>
    <t>P510-020/SL+iv</t>
  </si>
  <si>
    <t>Выключатель, 2-клавишный StyLe plus SL+250 iv Слоновая кость</t>
  </si>
  <si>
    <t>P610-010/SL+iv</t>
  </si>
  <si>
    <t>Переключатель StyLe plus SL+250 iv Слоновая кость</t>
  </si>
  <si>
    <t>P110-012/SL+iv</t>
  </si>
  <si>
    <t>Кнопка StyLe plus SL+250 iv Слоновая кость</t>
  </si>
  <si>
    <t>RP16-001/SL+br</t>
  </si>
  <si>
    <t>Розетка без заземления StyLe plus SL+250 br Коричневый</t>
  </si>
  <si>
    <t>RP16-020/SL+br</t>
  </si>
  <si>
    <t>Розетка без заземления, двухместная StyLe plus SL+250 br Коричневый</t>
  </si>
  <si>
    <t>RP16-002/SL+br</t>
  </si>
  <si>
    <t>Розетка с заземлением StyLe plus SL+250 br Коричневый</t>
  </si>
  <si>
    <t>RP16-021/SL+br</t>
  </si>
  <si>
    <t>Розетка с заземлением, двухместная StyLe plus SL+250 br Коричневый</t>
  </si>
  <si>
    <t>P110-010//SL+br</t>
  </si>
  <si>
    <t>Выключатель, 1-пoлюсный StyLe plus SL+250 br Коричневый</t>
  </si>
  <si>
    <t>P510-020/SL+br</t>
  </si>
  <si>
    <t>Выключатель, 2-клавишный StyLe plus SL+250 br Коричневый</t>
  </si>
  <si>
    <t>P610-010//SL+br</t>
  </si>
  <si>
    <t>Переключатель StyLe plus SL+250 br Коричневый</t>
  </si>
  <si>
    <t>P110-012/SL+br</t>
  </si>
  <si>
    <t>Кнопка StyLe plus SL+250 br Коричневый</t>
  </si>
  <si>
    <t>Монтажная коробка без винтов  757.519.001 V</t>
  </si>
  <si>
    <t>Монтажная коробка без винтов, соединяемая 757.519.002 V.</t>
  </si>
  <si>
    <t>Коробка для поверхностного монтажа 757.519.008 V.</t>
  </si>
  <si>
    <t>757.519.008-01</t>
  </si>
  <si>
    <t>Коробка для поверхностного монтажа, соединяемая  757.519.008-01 V.</t>
  </si>
  <si>
    <t>Коробка для поверхностного монтажа, соединяемая  757.519.007 V.</t>
  </si>
  <si>
    <t>757.519.007-01</t>
  </si>
  <si>
    <t>Коробка для поверхностного монтажа, соединяемая  757.519.007-01 V.</t>
  </si>
  <si>
    <t>757.519.001-01</t>
  </si>
  <si>
    <t>Монтажная коробка с винтами  757.519.001-01 V.</t>
  </si>
  <si>
    <t>757.519.002-01</t>
  </si>
  <si>
    <t>Монтажная коробка с винтами, соединяемая  757.519.002-01 V.</t>
  </si>
  <si>
    <t>Крышка</t>
  </si>
  <si>
    <t>Прокладка</t>
  </si>
  <si>
    <t>TVK</t>
  </si>
  <si>
    <t>Комплект телевизионного подключения</t>
  </si>
  <si>
    <t>15*15</t>
  </si>
  <si>
    <t>Кабельные каналы 15x15, 2m</t>
  </si>
  <si>
    <t>Сумма без скидки, руб. с НДС</t>
  </si>
  <si>
    <t>Регулятор температуры теплого пола eXPress XP Classic 500C ww белый</t>
  </si>
  <si>
    <t>Регулятор температуры теплого пола eXPress Classic XP 500C iv Слоновая кость</t>
  </si>
  <si>
    <t>Регулятор температуры теплого пола eXPress Classic XP 500C br Коричневый</t>
  </si>
  <si>
    <t>Регулятор температуры теплого пола eXPress Classic XP 500C mt Металлик</t>
  </si>
  <si>
    <t>Регулятор температуры теплого пола LuXe LX 200 ww Белый</t>
  </si>
  <si>
    <t>Регулятор температуры теплого пола LuXe LX 200 iv Слоновая кость</t>
  </si>
  <si>
    <t>Регулятор температуры теплого пола LuXe LX 200 mt Металлик</t>
  </si>
  <si>
    <t>Телевизионная розетка оконечная, б\р , (TV+R) STandard ST 150 iv Слоновая кость</t>
  </si>
  <si>
    <t>ARMPM400/STiv</t>
  </si>
  <si>
    <t>Регулятор температуры теплого пола eXPress Classic XP 500C an Антрацит</t>
  </si>
  <si>
    <t>R01/XPwwo</t>
  </si>
  <si>
    <t>R02/XPwwo</t>
  </si>
  <si>
    <t>R03/XPwwo</t>
  </si>
  <si>
    <t>R01/XPwdo</t>
  </si>
  <si>
    <t>R02/XPwdo</t>
  </si>
  <si>
    <t>R03/XPwdo</t>
  </si>
  <si>
    <t>R01/XPgmw</t>
  </si>
  <si>
    <t>R02/XPgmw</t>
  </si>
  <si>
    <t>R03/XPgmw</t>
  </si>
  <si>
    <t>R01/XPgmg</t>
  </si>
  <si>
    <t>R02/XPgmg</t>
  </si>
  <si>
    <t>R03/XPgmg</t>
  </si>
  <si>
    <t>P510-030-02/XPww</t>
  </si>
  <si>
    <t>Выключатель, 3-клавишный без рамки eXPress XP Classic 500C ww белый</t>
  </si>
  <si>
    <t>P510-030-02/XPiv</t>
  </si>
  <si>
    <t>Выключатель, 3-клавишный без рамки eXPress XP Classic 500C iv Слоновая кость</t>
  </si>
  <si>
    <t>P510-030-02/XPbr</t>
  </si>
  <si>
    <t>Выключатель, 3-клавишный без рамки eXPress XP Classic 500C br Коричневый</t>
  </si>
  <si>
    <t>P510-030-02/XPan</t>
  </si>
  <si>
    <t>Выключатель, 3-клавишный без рамки eXPress XP Classic 500C an Антрацит</t>
  </si>
  <si>
    <t>P510-030-02/XPmt</t>
  </si>
  <si>
    <t>Выключатель, 3-клавишный без рамки eXPress XP Classic 500C  mt Металлик</t>
  </si>
  <si>
    <t>Выключатель, 3-клавишный без рамки  LuXe LX 200 ww Белый</t>
  </si>
  <si>
    <t>P510-030-02/LXww</t>
  </si>
  <si>
    <t>P510-030-02/LXiv</t>
  </si>
  <si>
    <t>Выключатель, 3-клавишный без рамки  LuXe LX 200  iv Слоновая кость</t>
  </si>
  <si>
    <t>P510-030-02/LXmt</t>
  </si>
  <si>
    <t>FReF2A/XPww</t>
  </si>
  <si>
    <t>FReF2A/XPiv</t>
  </si>
  <si>
    <t>FReF2A/XPbr</t>
  </si>
  <si>
    <t>FReF2A/XPan</t>
  </si>
  <si>
    <t>FReF2A/XPmt</t>
  </si>
  <si>
    <t>FReF2A/LXww</t>
  </si>
  <si>
    <t>FReF2A/LXiv</t>
  </si>
  <si>
    <t>FReF2A/LXmt</t>
  </si>
  <si>
    <t>Розничная Цена, руб</t>
  </si>
  <si>
    <t>P110-010-04/XPww</t>
  </si>
  <si>
    <t>Выключатель, 1-пoлюсный IP44 без рамки eXPress XP Classic 500C ww белый</t>
  </si>
  <si>
    <t>P210-010-04/XPww</t>
  </si>
  <si>
    <t>Выключатель, 2-пoлюсный IP44  без рамки XP Classic 500C ww белый</t>
  </si>
  <si>
    <t>P410-020-04/XPww</t>
  </si>
  <si>
    <t>Кнопки для жалюзи IP44  без рамки  eXPress XP Classic 500C ww белый</t>
  </si>
  <si>
    <t>Выключатель, 2-клавишный  без рамки eXPress XP Classic 500C ww белый</t>
  </si>
  <si>
    <t>P510-020-04/XPww</t>
  </si>
  <si>
    <t>Выключатель, 2-клавишный IP44 без рамки eXPress XP Classic 500C ww белый</t>
  </si>
  <si>
    <t>P610-010-04/XPww</t>
  </si>
  <si>
    <t>Переключатель IP44  без рамки eXPress XP Classic 500C ww белый</t>
  </si>
  <si>
    <t>P(6+6)10-020-04/XPww</t>
  </si>
  <si>
    <t>Переключатель, 2-клавишный  IP44 без рамки eXPress XP Classic 500C ww белый</t>
  </si>
  <si>
    <t>P710-010-04/XPww</t>
  </si>
  <si>
    <t>Переключатель креставой IP44 без рамки eXPress XP Classic 500C ww белый</t>
  </si>
  <si>
    <t>P110-012-04/XPww</t>
  </si>
  <si>
    <t>Кнопка IP44 без рамки eXPress XP Classic 500C ww белый</t>
  </si>
  <si>
    <t>P110-012-24/XPww</t>
  </si>
  <si>
    <t>P410-020-24/XPww</t>
  </si>
  <si>
    <t>Кнопка, 2-клавишна IP44 без рамки eXPress XP Classic 500C ww белый</t>
  </si>
  <si>
    <t>LED DIMMER/XPww</t>
  </si>
  <si>
    <t>Лед регулятор eXPress XP Classic 500C ww белый</t>
  </si>
  <si>
    <t>P110-010-04/XPiv</t>
  </si>
  <si>
    <t>Выключатель, 1-пoлюсный IP44 без рамки eXPress Classic XP 500C iv Слоновая кость</t>
  </si>
  <si>
    <t>P210-010-04/XPiv</t>
  </si>
  <si>
    <t>Выключатель, 2-пoлюсный IP44  без рамки eXPress Classic XP 500C iv Слоновая кость</t>
  </si>
  <si>
    <t>P410-020-04/XPiv</t>
  </si>
  <si>
    <t>Кнопки для жалюзи IP44  без рамки  eXPress Classic XP 500C iv Слоновая кость</t>
  </si>
  <si>
    <t>P510-020-04/XPiv</t>
  </si>
  <si>
    <t>Выключатель, 2-клавишный IP44 без рамки eXPress Classic XP 500C iv Слоновая кость</t>
  </si>
  <si>
    <t>P610-010-04/Xpi</t>
  </si>
  <si>
    <t>Переключатель IP44  без рамки eXPress Classic XP 500C iv Слоновая кость</t>
  </si>
  <si>
    <t>P(6+6)10-020-04/XPiv</t>
  </si>
  <si>
    <t>Переключатель, 2-клавишный  IP44 без рамки eXPress Classic XP 500C iv Слоновая кость</t>
  </si>
  <si>
    <t>P710-010-04/XPiv</t>
  </si>
  <si>
    <t>Переключатель крестовой IP44 без рамки eXPress Classic XP 500C iv Слоновая кость</t>
  </si>
  <si>
    <t>P110-012-04/XPiv</t>
  </si>
  <si>
    <t>Кнопка IP44 без рамки eXPress Classic XP 500C iv Слоновая кость</t>
  </si>
  <si>
    <t>P110-012-24/XPiv</t>
  </si>
  <si>
    <t>P410-020-24/XPiv</t>
  </si>
  <si>
    <t>Кнопка, 2-клавишная IP44 без рамки eXPress Classic XP 500C iv Слоновая кость</t>
  </si>
  <si>
    <t>LED DIMMER/XPiv</t>
  </si>
  <si>
    <t>Лед регулятор eXPress Classic XP 500C iv Слоновая кость</t>
  </si>
  <si>
    <t>P110-010-04/XPbr</t>
  </si>
  <si>
    <t>Выключатель, 1-пoлюсный IP44 без рамки eXPress Classic XP 500C br Коричневый</t>
  </si>
  <si>
    <t>P210-010-04/XPbr</t>
  </si>
  <si>
    <t>Выключатель, 2-пoлюсный IP44  без рамки eXPress Classic XP 500C br Коричневый</t>
  </si>
  <si>
    <t>P410-020-04/XPbr</t>
  </si>
  <si>
    <t>Кнопки для жалюзи IP44  без рамки eXPress Classic XP 500C br Коричневый</t>
  </si>
  <si>
    <t>P510-020-04/XPbr</t>
  </si>
  <si>
    <t>Выключатель, 2-клавишный IP44 без рамки eXPress Classic XP 500C br Коричневый</t>
  </si>
  <si>
    <t>P610-010-04/XPbr</t>
  </si>
  <si>
    <t>Переключатель IP44  без рамки eXPress Classic XP 500C br Коричневый</t>
  </si>
  <si>
    <t>P(6+6)10-020-04/XPbr</t>
  </si>
  <si>
    <t>Переключатель, 2-клавишный  IP44 без рамки eXPress Classic XP 500C br Коричневый</t>
  </si>
  <si>
    <t>P710-010-04/XPbr</t>
  </si>
  <si>
    <t>Переключатель креставой IP44 без рамки eXPress Classic XP 500C br Коричневый</t>
  </si>
  <si>
    <t>P110-012-04/XPbr</t>
  </si>
  <si>
    <t>LED DIMMER/XPbr</t>
  </si>
  <si>
    <t>P110-010-04/XPan</t>
  </si>
  <si>
    <t>Выключатель, 1-пoлюсный IP44 без рамки eXPress Classic XP 500C an Антрацит</t>
  </si>
  <si>
    <t>P210-010-04/XPan</t>
  </si>
  <si>
    <t>Выключатель, 2-пoлюсный IP44  без рамки eXPress Classic XP 500C an Антрацит</t>
  </si>
  <si>
    <t>P410-020-04/XPan</t>
  </si>
  <si>
    <t>Кнопки для жалюзи IP44  без рамки eXPress Classic XP 500C an Антрацит</t>
  </si>
  <si>
    <t>P510-020-04/XPan</t>
  </si>
  <si>
    <t>Выключатель, 2-клавишный IP44 без рамки eXPress Classic XP 500C an Антрацит</t>
  </si>
  <si>
    <t>P610-010-04/XPan</t>
  </si>
  <si>
    <t>Переключатель IP44  без рамки eXPress Classic XP 500C an Антрацит</t>
  </si>
  <si>
    <t>P(6+6)10-020-04/XPan</t>
  </si>
  <si>
    <t>Переключатель, 2-клавишный  IP44 без рамки eXPress Classic XP 500C an Антрацит</t>
  </si>
  <si>
    <t>P710-010-04/XPan</t>
  </si>
  <si>
    <t>Переключатель креставой IP44 без рамки eXPress Classic XP 500C an Антрацит</t>
  </si>
  <si>
    <t>KLRJ45-25e2-02/XPan</t>
  </si>
  <si>
    <t>P110-012-04/XPan</t>
  </si>
  <si>
    <t>Кнопка IP44 без рамки eXPress Classic XP 500C an Антрацит</t>
  </si>
  <si>
    <t>P110-012-24/XPan</t>
  </si>
  <si>
    <t>P410-020-24/XPan</t>
  </si>
  <si>
    <t>Кнопка, 2-клавишная IP44 без рамки eXPress Classic XP 500C an Антрацит</t>
  </si>
  <si>
    <t>LED DIMMER/XPan</t>
  </si>
  <si>
    <t>Лед регулятор eXPress Classic XP 500C an Антрацит</t>
  </si>
  <si>
    <t>P110-010-04/XPmt</t>
  </si>
  <si>
    <t>Выключатель, 1-пoлюсный IP44 без рамки</t>
  </si>
  <si>
    <t>P210-010-04/XPmt</t>
  </si>
  <si>
    <t>Выключатель, 2-пoлюсный IP44  без рамки</t>
  </si>
  <si>
    <t>P410-020-04/XPmt</t>
  </si>
  <si>
    <t>Кнопки для жалюзи IP44  без рамки</t>
  </si>
  <si>
    <t>P510-020-04/XPmt</t>
  </si>
  <si>
    <t>Выключатель, 2-клавишный IP44 без рамки</t>
  </si>
  <si>
    <t>P610-010-04/XPmt</t>
  </si>
  <si>
    <t>Переключатель IP44  без рамки</t>
  </si>
  <si>
    <t>P(6+6)10-020-04/XPmt</t>
  </si>
  <si>
    <t>Переключатель, 2-клавишный  IP44 без рамки</t>
  </si>
  <si>
    <t>P710-010-04/XPmt</t>
  </si>
  <si>
    <t>Переключатель креставой IP44 без рамки</t>
  </si>
  <si>
    <t>P110-012-04/XPmt</t>
  </si>
  <si>
    <t>Кнопка IP44 без рамки</t>
  </si>
  <si>
    <t>P110-012-24/XPmt</t>
  </si>
  <si>
    <t>P410-020-24/XPmt</t>
  </si>
  <si>
    <t>Кнопка, 2-клавишная IP44 без рамки</t>
  </si>
  <si>
    <t>LED DIMMER/XPmt</t>
  </si>
  <si>
    <t>Лед регулятор</t>
  </si>
  <si>
    <t>R04/XPb</t>
  </si>
  <si>
    <t>Рамка 4-местная из бука eXPress Natur XP 500N</t>
  </si>
  <si>
    <t>R05/XPb</t>
  </si>
  <si>
    <t>Рамка 5-местная из бука eXPress Natur XP 500N</t>
  </si>
  <si>
    <t>R04/XPo</t>
  </si>
  <si>
    <t>Рамка 4-местная из дуба eXPress Natur XP 500N</t>
  </si>
  <si>
    <t>R05/XPo</t>
  </si>
  <si>
    <t>Рамка 5-местная из дуба eXPress Natur XP 500N</t>
  </si>
  <si>
    <t>R04/XPw</t>
  </si>
  <si>
    <t>Рамка 4-местная из ореха eXPress Natur XP 500N</t>
  </si>
  <si>
    <t>R05/XPw</t>
  </si>
  <si>
    <t>Рамка 5-местная из ореха eXPress Natur XP 500N</t>
  </si>
  <si>
    <t>R04/XPr</t>
  </si>
  <si>
    <t>Рамка 4-местная из красного дерева eXPress Natur XP 500N</t>
  </si>
  <si>
    <t>R05/XPr</t>
  </si>
  <si>
    <t>Рамка 5-местная из красного дерева eXPress Natur XP 500N</t>
  </si>
  <si>
    <t>R04/XPwwo</t>
  </si>
  <si>
    <t>Рамка 4-местная из беленого дуба eXPress Natur XP 500N</t>
  </si>
  <si>
    <t>R05/XPwwo</t>
  </si>
  <si>
    <t>Рамка 5-местная из беленого дуба eXPress Natur XP 500N</t>
  </si>
  <si>
    <t>R04/XPwdo</t>
  </si>
  <si>
    <t>Рамка 4-местная из черненого дуб eXPress Natur XP 500N</t>
  </si>
  <si>
    <t>R05/XPwdo</t>
  </si>
  <si>
    <t>Рамка 5-местная из черненого дуб eXPress Natur XP 500N</t>
  </si>
  <si>
    <t>Рамка 4-местная из стекла зеленый eXPress Glass XP 500G</t>
  </si>
  <si>
    <t>Рамка 5-местная из стекла зеленый eXPress Glass XP 500G</t>
  </si>
  <si>
    <t>R04/XPgmw</t>
  </si>
  <si>
    <t>Рамка 4-местная из стекла белый eXPress Glass XP 500G</t>
  </si>
  <si>
    <t>R05/XPgmw</t>
  </si>
  <si>
    <t>Рамка 5-местная из стекла белый eXPress Glass XP 500G</t>
  </si>
  <si>
    <t>R04/XPgmg</t>
  </si>
  <si>
    <t>Рамка 4-местная из стекла черный eXPress Glass XP 500G</t>
  </si>
  <si>
    <t>R05/XPgmg</t>
  </si>
  <si>
    <t>Рамка 5-местная из стекла черный eXPress Glass XP 500G</t>
  </si>
  <si>
    <t>ARMPM400/Lxiv</t>
  </si>
  <si>
    <t>Выключатель, 3-клавишный без рамки  LuXe LX 200 mt Металлик</t>
  </si>
  <si>
    <t>Кнопка с подсветкой STandard ST 150 iv Слоновая кость</t>
  </si>
  <si>
    <t>RP16-001/SL+an</t>
  </si>
  <si>
    <t>Розетка без заземления StyLe plus SL+250 an Антрацит</t>
  </si>
  <si>
    <t>RP16-020/SL+an</t>
  </si>
  <si>
    <t>Розетка без заземления, двухместная StyLe plus SL+250 an Антрацит</t>
  </si>
  <si>
    <t>RP16-002/SL+an</t>
  </si>
  <si>
    <t>Розетка с заземлением StyLe plus SL+250 an Антрацит</t>
  </si>
  <si>
    <t>RP16-021/SL+an</t>
  </si>
  <si>
    <t>Розетка с заземлением, двухместная StyLe plus SL+250 an Антрацит</t>
  </si>
  <si>
    <t>P110-010//SL+an</t>
  </si>
  <si>
    <t>Выключатель, 1-пoлюсный StyLe plus SL+250 an Антрацит</t>
  </si>
  <si>
    <t>P510-020/SL+an</t>
  </si>
  <si>
    <t>Выключатель, 2-клавишный StyLe plus SL+250 an Антрацит</t>
  </si>
  <si>
    <t>P610-010//SL+an</t>
  </si>
  <si>
    <t>Переключатель StyLe plus SL+250 an Антрацит</t>
  </si>
  <si>
    <t>P110-012/SL+an</t>
  </si>
  <si>
    <t>Кнопка StyLe plus SL+250 an Антрацит</t>
  </si>
  <si>
    <t>Рамка 1-местная из черненого дуб eXPress Natur XP 500N</t>
  </si>
  <si>
    <t>R01/XPgcb</t>
  </si>
  <si>
    <t>R02/XPgcb</t>
  </si>
  <si>
    <t>R03/XPgcb</t>
  </si>
  <si>
    <t>R04/XPgcb</t>
  </si>
  <si>
    <t>R05/XPgcb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</si>
</sst>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"/>
    <numFmt numFmtId="173" formatCode="#,##0.00&quot;р.&quot;"/>
    <numFmt numFmtId="174" formatCode="#,##0.00\ [$€-407]"/>
    <numFmt numFmtId="175" formatCode="[$-F800]dddd\,\ mmmm\ dd\,\ yyyy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25"/>
      <name val="Arial"/>
      <family val="2"/>
    </font>
    <font>
      <i/>
      <sz val="14"/>
      <name val="Arial"/>
      <family val="2"/>
    </font>
    <font>
      <b/>
      <sz val="14"/>
      <color indexed="36"/>
      <name val="Arial"/>
      <family val="2"/>
    </font>
    <font>
      <sz val="14"/>
      <color indexed="36"/>
      <name val="Arial"/>
      <family val="2"/>
    </font>
    <font>
      <b/>
      <sz val="12"/>
      <name val="Bookman Old Style"/>
      <family val="1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36"/>
      <name val="Bookman Old Style"/>
      <family val="1"/>
    </font>
    <font>
      <b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rgb="FF7030A0"/>
      <name val="Arial"/>
      <family val="2"/>
    </font>
    <font>
      <b/>
      <sz val="12"/>
      <color rgb="FF7030A0"/>
      <name val="Bookman Old Style"/>
      <family val="1"/>
    </font>
    <font>
      <b/>
      <sz val="12"/>
      <color theme="1"/>
      <name val="Bookman Old Style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3" borderId="10" xfId="55" applyFont="1" applyFill="1" applyBorder="1" applyAlignment="1">
      <alignment horizontal="center" vertical="center"/>
      <protection/>
    </xf>
    <xf numFmtId="0" fontId="2" fillId="33" borderId="11" xfId="55" applyFill="1" applyBorder="1" applyAlignment="1">
      <alignment horizontal="left" vertical="center" wrapText="1" shrinkToFit="1"/>
      <protection/>
    </xf>
    <xf numFmtId="0" fontId="3" fillId="33" borderId="11" xfId="55" applyFont="1" applyFill="1" applyBorder="1" applyAlignment="1">
      <alignment horizontal="center" vertical="center"/>
      <protection/>
    </xf>
    <xf numFmtId="172" fontId="4" fillId="33" borderId="11" xfId="55" applyNumberFormat="1" applyFont="1" applyFill="1" applyBorder="1" applyAlignment="1">
      <alignment horizontal="center" vertical="center"/>
      <protection/>
    </xf>
    <xf numFmtId="172" fontId="2" fillId="33" borderId="11" xfId="55" applyNumberFormat="1" applyFill="1" applyBorder="1" applyAlignment="1">
      <alignment horizontal="center" vertical="center"/>
      <protection/>
    </xf>
    <xf numFmtId="172" fontId="4" fillId="33" borderId="12" xfId="55" applyNumberFormat="1" applyFont="1" applyFill="1" applyBorder="1" applyAlignment="1">
      <alignment horizontal="center" vertical="center"/>
      <protection/>
    </xf>
    <xf numFmtId="0" fontId="2" fillId="0" borderId="0" xfId="55" applyAlignment="1">
      <alignment horizontal="center"/>
      <protection/>
    </xf>
    <xf numFmtId="0" fontId="2" fillId="0" borderId="0" xfId="55">
      <alignment/>
      <protection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2" fillId="0" borderId="0" xfId="55" applyAlignment="1">
      <alignment horizontal="center" vertical="center" wrapText="1"/>
      <protection/>
    </xf>
    <xf numFmtId="174" fontId="11" fillId="34" borderId="16" xfId="55" applyNumberFormat="1" applyFont="1" applyFill="1" applyBorder="1" applyAlignment="1">
      <alignment horizontal="left" vertical="center"/>
      <protection/>
    </xf>
    <xf numFmtId="0" fontId="11" fillId="34" borderId="18" xfId="55" applyFont="1" applyFill="1" applyBorder="1" applyAlignment="1">
      <alignment horizontal="center" vertical="center"/>
      <protection/>
    </xf>
    <xf numFmtId="0" fontId="11" fillId="34" borderId="16" xfId="55" applyFont="1" applyFill="1" applyBorder="1" applyAlignment="1">
      <alignment horizontal="center" vertical="center"/>
      <protection/>
    </xf>
    <xf numFmtId="9" fontId="11" fillId="34" borderId="19" xfId="55" applyNumberFormat="1" applyFont="1" applyFill="1" applyBorder="1" applyAlignment="1">
      <alignment horizontal="center" vertical="center"/>
      <protection/>
    </xf>
    <xf numFmtId="0" fontId="11" fillId="34" borderId="17" xfId="55" applyFont="1" applyFill="1" applyBorder="1" applyAlignment="1">
      <alignment horizontal="center" vertical="center"/>
      <protection/>
    </xf>
    <xf numFmtId="0" fontId="59" fillId="5" borderId="20" xfId="55" applyFont="1" applyFill="1" applyBorder="1" applyAlignment="1">
      <alignment horizontal="center" vertical="center" wrapText="1"/>
      <protection/>
    </xf>
    <xf numFmtId="0" fontId="6" fillId="5" borderId="20" xfId="55" applyFont="1" applyFill="1" applyBorder="1" applyAlignment="1">
      <alignment horizontal="center" vertical="center" wrapText="1"/>
      <protection/>
    </xf>
    <xf numFmtId="172" fontId="6" fillId="5" borderId="20" xfId="55" applyNumberFormat="1" applyFont="1" applyFill="1" applyBorder="1" applyAlignment="1">
      <alignment horizontal="center" vertical="center" wrapText="1"/>
      <protection/>
    </xf>
    <xf numFmtId="172" fontId="12" fillId="5" borderId="21" xfId="55" applyNumberFormat="1" applyFont="1" applyFill="1" applyBorder="1" applyAlignment="1">
      <alignment horizontal="center" vertical="center" wrapText="1"/>
      <protection/>
    </xf>
    <xf numFmtId="172" fontId="12" fillId="5" borderId="22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 shrinkToFit="1"/>
      <protection/>
    </xf>
    <xf numFmtId="0" fontId="3" fillId="0" borderId="0" xfId="55" applyFont="1" applyAlignment="1">
      <alignment shrinkToFit="1"/>
      <protection/>
    </xf>
    <xf numFmtId="1" fontId="0" fillId="0" borderId="23" xfId="0" applyNumberFormat="1" applyFont="1" applyBorder="1" applyAlignment="1">
      <alignment horizontal="left"/>
    </xf>
    <xf numFmtId="0" fontId="2" fillId="0" borderId="24" xfId="55" applyFont="1" applyBorder="1" applyAlignment="1">
      <alignment horizontal="left" vertical="center" wrapText="1"/>
      <protection/>
    </xf>
    <xf numFmtId="1" fontId="2" fillId="0" borderId="24" xfId="55" applyNumberFormat="1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center" vertical="center" shrinkToFit="1"/>
      <protection/>
    </xf>
    <xf numFmtId="173" fontId="2" fillId="0" borderId="24" xfId="55" applyNumberFormat="1" applyFont="1" applyBorder="1" applyAlignment="1">
      <alignment horizontal="center" vertical="center" shrinkToFit="1"/>
      <protection/>
    </xf>
    <xf numFmtId="9" fontId="2" fillId="0" borderId="0" xfId="55" applyNumberFormat="1" applyAlignment="1">
      <alignment horizontal="center" shrinkToFit="1"/>
      <protection/>
    </xf>
    <xf numFmtId="0" fontId="2" fillId="0" borderId="0" xfId="55" applyAlignment="1">
      <alignment horizontal="center" shrinkToFit="1"/>
      <protection/>
    </xf>
    <xf numFmtId="0" fontId="2" fillId="0" borderId="0" xfId="55" applyAlignment="1">
      <alignment shrinkToFit="1"/>
      <protection/>
    </xf>
    <xf numFmtId="1" fontId="5" fillId="0" borderId="25" xfId="0" applyNumberFormat="1" applyFont="1" applyBorder="1" applyAlignment="1">
      <alignment horizontal="left"/>
    </xf>
    <xf numFmtId="1" fontId="0" fillId="0" borderId="23" xfId="0" applyNumberFormat="1" applyFont="1" applyBorder="1" applyAlignment="1">
      <alignment horizontal="left"/>
    </xf>
    <xf numFmtId="0" fontId="0" fillId="0" borderId="0" xfId="55" applyFont="1" applyAlignment="1">
      <alignment horizontal="center" vertical="center" shrinkToFit="1"/>
      <protection/>
    </xf>
    <xf numFmtId="0" fontId="2" fillId="0" borderId="0" xfId="55" applyAlignment="1">
      <alignment horizontal="left" vertical="center" shrinkToFit="1"/>
      <protection/>
    </xf>
    <xf numFmtId="0" fontId="3" fillId="0" borderId="0" xfId="55" applyFont="1" applyAlignment="1">
      <alignment horizontal="center" vertical="center" shrinkToFit="1"/>
      <protection/>
    </xf>
    <xf numFmtId="172" fontId="4" fillId="0" borderId="0" xfId="55" applyNumberFormat="1" applyFont="1" applyAlignment="1">
      <alignment horizontal="center" vertical="center" shrinkToFit="1"/>
      <protection/>
    </xf>
    <xf numFmtId="172" fontId="2" fillId="0" borderId="0" xfId="55" applyNumberFormat="1" applyAlignment="1">
      <alignment horizontal="center" vertical="center" shrinkToFit="1"/>
      <protection/>
    </xf>
    <xf numFmtId="0" fontId="0" fillId="0" borderId="0" xfId="55" applyFont="1" applyAlignment="1">
      <alignment horizontal="center" vertical="center"/>
      <protection/>
    </xf>
    <xf numFmtId="0" fontId="2" fillId="0" borderId="0" xfId="55" applyAlignment="1">
      <alignment horizontal="left" vertical="center" wrapText="1" shrinkToFit="1"/>
      <protection/>
    </xf>
    <xf numFmtId="0" fontId="3" fillId="0" borderId="0" xfId="55" applyFont="1" applyAlignment="1">
      <alignment horizontal="center" vertical="center"/>
      <protection/>
    </xf>
    <xf numFmtId="172" fontId="4" fillId="0" borderId="0" xfId="55" applyNumberFormat="1" applyFont="1" applyAlignment="1">
      <alignment horizontal="center" vertical="center"/>
      <protection/>
    </xf>
    <xf numFmtId="172" fontId="2" fillId="0" borderId="0" xfId="55" applyNumberFormat="1" applyAlignment="1">
      <alignment horizontal="center" vertical="center"/>
      <protection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2" fontId="0" fillId="33" borderId="14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center"/>
    </xf>
    <xf numFmtId="0" fontId="5" fillId="17" borderId="24" xfId="0" applyFont="1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horizontal="center" vertical="center" wrapText="1"/>
    </xf>
    <xf numFmtId="9" fontId="60" fillId="17" borderId="24" xfId="0" applyNumberFormat="1" applyFont="1" applyFill="1" applyBorder="1" applyAlignment="1">
      <alignment horizontal="center" vertical="center" wrapText="1"/>
    </xf>
    <xf numFmtId="1" fontId="0" fillId="0" borderId="23" xfId="0" applyNumberFormat="1" applyBorder="1" applyAlignment="1">
      <alignment horizontal="left"/>
    </xf>
    <xf numFmtId="0" fontId="0" fillId="0" borderId="23" xfId="0" applyFont="1" applyBorder="1" applyAlignment="1">
      <alignment horizontal="left"/>
    </xf>
    <xf numFmtId="2" fontId="61" fillId="35" borderId="23" xfId="0" applyNumberFormat="1" applyFont="1" applyFill="1" applyBorder="1" applyAlignment="1">
      <alignment horizontal="center"/>
    </xf>
    <xf numFmtId="1" fontId="61" fillId="0" borderId="23" xfId="0" applyNumberFormat="1" applyFont="1" applyBorder="1" applyAlignment="1">
      <alignment horizontal="left"/>
    </xf>
    <xf numFmtId="0" fontId="61" fillId="0" borderId="23" xfId="0" applyFont="1" applyBorder="1" applyAlignment="1">
      <alignment/>
    </xf>
    <xf numFmtId="1" fontId="0" fillId="0" borderId="26" xfId="0" applyNumberFormat="1" applyFont="1" applyBorder="1" applyAlignment="1">
      <alignment horizontal="left"/>
    </xf>
    <xf numFmtId="1" fontId="0" fillId="0" borderId="26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2" fontId="61" fillId="35" borderId="26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left"/>
    </xf>
    <xf numFmtId="1" fontId="0" fillId="0" borderId="24" xfId="0" applyNumberFormat="1" applyBorder="1" applyAlignment="1">
      <alignment horizontal="left"/>
    </xf>
    <xf numFmtId="0" fontId="0" fillId="0" borderId="24" xfId="0" applyFont="1" applyBorder="1" applyAlignment="1">
      <alignment horizontal="left"/>
    </xf>
    <xf numFmtId="2" fontId="61" fillId="35" borderId="24" xfId="0" applyNumberFormat="1" applyFont="1" applyFill="1" applyBorder="1" applyAlignment="1">
      <alignment horizontal="center"/>
    </xf>
    <xf numFmtId="1" fontId="0" fillId="0" borderId="26" xfId="0" applyNumberForma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1" fontId="0" fillId="0" borderId="24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23" xfId="0" applyNumberFormat="1" applyFont="1" applyFill="1" applyBorder="1" applyAlignment="1">
      <alignment horizontal="left"/>
    </xf>
    <xf numFmtId="1" fontId="0" fillId="0" borderId="23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" fontId="0" fillId="0" borderId="23" xfId="0" applyNumberFormat="1" applyFill="1" applyBorder="1" applyAlignment="1">
      <alignment horizontal="left"/>
    </xf>
    <xf numFmtId="1" fontId="0" fillId="0" borderId="26" xfId="0" applyNumberFormat="1" applyFont="1" applyFill="1" applyBorder="1" applyAlignment="1">
      <alignment horizontal="left"/>
    </xf>
    <xf numFmtId="1" fontId="0" fillId="0" borderId="26" xfId="0" applyNumberForma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" fontId="61" fillId="0" borderId="23" xfId="0" applyNumberFormat="1" applyFont="1" applyFill="1" applyBorder="1" applyAlignment="1">
      <alignment horizontal="left"/>
    </xf>
    <xf numFmtId="1" fontId="61" fillId="0" borderId="23" xfId="0" applyNumberFormat="1" applyFont="1" applyFill="1" applyBorder="1" applyAlignment="1">
      <alignment horizontal="left"/>
    </xf>
    <xf numFmtId="0" fontId="61" fillId="0" borderId="23" xfId="0" applyFont="1" applyFill="1" applyBorder="1" applyAlignment="1">
      <alignment horizontal="left"/>
    </xf>
    <xf numFmtId="0" fontId="61" fillId="0" borderId="23" xfId="0" applyFont="1" applyFill="1" applyBorder="1" applyAlignment="1">
      <alignment/>
    </xf>
    <xf numFmtId="1" fontId="0" fillId="0" borderId="26" xfId="0" applyNumberFormat="1" applyFont="1" applyFill="1" applyBorder="1" applyAlignment="1">
      <alignment horizontal="left"/>
    </xf>
    <xf numFmtId="1" fontId="0" fillId="0" borderId="24" xfId="0" applyNumberFormat="1" applyFont="1" applyFill="1" applyBorder="1" applyAlignment="1">
      <alignment horizontal="left"/>
    </xf>
    <xf numFmtId="1" fontId="0" fillId="0" borderId="24" xfId="0" applyNumberForma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2" fontId="2" fillId="0" borderId="0" xfId="55" applyNumberFormat="1" applyAlignment="1">
      <alignment horizontal="center" shrinkToFit="1"/>
      <protection/>
    </xf>
    <xf numFmtId="1" fontId="0" fillId="33" borderId="23" xfId="0" applyNumberFormat="1" applyFont="1" applyFill="1" applyBorder="1" applyAlignment="1">
      <alignment horizontal="left"/>
    </xf>
    <xf numFmtId="0" fontId="2" fillId="33" borderId="24" xfId="55" applyFont="1" applyFill="1" applyBorder="1" applyAlignment="1">
      <alignment horizontal="center" vertical="center" shrinkToFit="1"/>
      <protection/>
    </xf>
    <xf numFmtId="2" fontId="2" fillId="0" borderId="0" xfId="55" applyNumberFormat="1" applyAlignment="1">
      <alignment horizontal="left" shrinkToFit="1"/>
      <protection/>
    </xf>
    <xf numFmtId="1" fontId="2" fillId="33" borderId="24" xfId="55" applyNumberFormat="1" applyFont="1" applyFill="1" applyBorder="1" applyAlignment="1">
      <alignment horizontal="left" vertical="center" wrapText="1"/>
      <protection/>
    </xf>
    <xf numFmtId="173" fontId="2" fillId="33" borderId="24" xfId="55" applyNumberFormat="1" applyFont="1" applyFill="1" applyBorder="1" applyAlignment="1">
      <alignment horizontal="center" vertical="center" shrinkToFit="1"/>
      <protection/>
    </xf>
    <xf numFmtId="9" fontId="2" fillId="33" borderId="0" xfId="55" applyNumberFormat="1" applyFill="1" applyAlignment="1">
      <alignment horizontal="center" shrinkToFit="1"/>
      <protection/>
    </xf>
    <xf numFmtId="2" fontId="2" fillId="33" borderId="0" xfId="55" applyNumberFormat="1" applyFill="1" applyAlignment="1">
      <alignment horizontal="center" shrinkToFit="1"/>
      <protection/>
    </xf>
    <xf numFmtId="0" fontId="2" fillId="33" borderId="0" xfId="55" applyFill="1" applyAlignment="1">
      <alignment shrinkToFit="1"/>
      <protection/>
    </xf>
    <xf numFmtId="1" fontId="0" fillId="0" borderId="25" xfId="0" applyNumberFormat="1" applyFont="1" applyBorder="1" applyAlignment="1">
      <alignment horizontal="left"/>
    </xf>
    <xf numFmtId="2" fontId="2" fillId="0" borderId="27" xfId="55" applyNumberFormat="1" applyBorder="1" applyAlignment="1">
      <alignment horizontal="left" shrinkToFit="1"/>
      <protection/>
    </xf>
    <xf numFmtId="0" fontId="8" fillId="5" borderId="10" xfId="55" applyFont="1" applyFill="1" applyBorder="1" applyAlignment="1">
      <alignment horizontal="center" vertical="center" wrapText="1"/>
      <protection/>
    </xf>
    <xf numFmtId="0" fontId="8" fillId="5" borderId="11" xfId="55" applyFont="1" applyFill="1" applyBorder="1" applyAlignment="1">
      <alignment horizontal="center" vertical="center" wrapText="1"/>
      <protection/>
    </xf>
    <xf numFmtId="0" fontId="8" fillId="5" borderId="12" xfId="55" applyFont="1" applyFill="1" applyBorder="1" applyAlignment="1">
      <alignment horizontal="center" vertical="center" wrapText="1"/>
      <protection/>
    </xf>
    <xf numFmtId="0" fontId="62" fillId="5" borderId="28" xfId="55" applyNumberFormat="1" applyFont="1" applyFill="1" applyBorder="1" applyAlignment="1">
      <alignment horizontal="center" vertical="center" wrapText="1"/>
      <protection/>
    </xf>
    <xf numFmtId="0" fontId="62" fillId="5" borderId="29" xfId="55" applyNumberFormat="1" applyFont="1" applyFill="1" applyBorder="1" applyAlignment="1">
      <alignment horizontal="center" vertical="center" wrapText="1"/>
      <protection/>
    </xf>
    <xf numFmtId="0" fontId="62" fillId="5" borderId="30" xfId="55" applyNumberFormat="1" applyFont="1" applyFill="1" applyBorder="1" applyAlignment="1">
      <alignment horizontal="center" vertical="center" wrapText="1"/>
      <protection/>
    </xf>
    <xf numFmtId="0" fontId="11" fillId="5" borderId="31" xfId="55" applyFont="1" applyFill="1" applyBorder="1" applyAlignment="1">
      <alignment horizontal="right" vertical="center" wrapText="1"/>
      <protection/>
    </xf>
    <xf numFmtId="0" fontId="11" fillId="5" borderId="32" xfId="55" applyFont="1" applyFill="1" applyBorder="1" applyAlignment="1">
      <alignment horizontal="right" vertical="center" wrapText="1"/>
      <protection/>
    </xf>
    <xf numFmtId="0" fontId="11" fillId="5" borderId="33" xfId="55" applyFont="1" applyFill="1" applyBorder="1" applyAlignment="1">
      <alignment horizontal="right" vertical="center" wrapText="1"/>
      <protection/>
    </xf>
    <xf numFmtId="173" fontId="11" fillId="5" borderId="34" xfId="55" applyNumberFormat="1" applyFont="1" applyFill="1" applyBorder="1" applyAlignment="1">
      <alignment horizontal="center" vertical="center" wrapText="1"/>
      <protection/>
    </xf>
    <xf numFmtId="0" fontId="11" fillId="5" borderId="35" xfId="55" applyFont="1" applyFill="1" applyBorder="1" applyAlignment="1">
      <alignment horizontal="center" vertical="center"/>
      <protection/>
    </xf>
    <xf numFmtId="0" fontId="11" fillId="5" borderId="36" xfId="55" applyFont="1" applyFill="1" applyBorder="1" applyAlignment="1">
      <alignment horizontal="center" vertical="center"/>
      <protection/>
    </xf>
    <xf numFmtId="174" fontId="63" fillId="5" borderId="37" xfId="55" applyNumberFormat="1" applyFont="1" applyFill="1" applyBorder="1" applyAlignment="1">
      <alignment horizontal="right" vertical="center"/>
      <protection/>
    </xf>
    <xf numFmtId="174" fontId="63" fillId="5" borderId="38" xfId="55" applyNumberFormat="1" applyFont="1" applyFill="1" applyBorder="1" applyAlignment="1">
      <alignment horizontal="right" vertical="center"/>
      <protection/>
    </xf>
    <xf numFmtId="174" fontId="63" fillId="5" borderId="39" xfId="55" applyNumberFormat="1" applyFont="1" applyFill="1" applyBorder="1" applyAlignment="1">
      <alignment horizontal="right" vertical="center"/>
      <protection/>
    </xf>
    <xf numFmtId="9" fontId="64" fillId="5" borderId="40" xfId="55" applyNumberFormat="1" applyFont="1" applyFill="1" applyBorder="1" applyAlignment="1">
      <alignment horizontal="center" vertical="center"/>
      <protection/>
    </xf>
    <xf numFmtId="0" fontId="64" fillId="5" borderId="38" xfId="55" applyFont="1" applyFill="1" applyBorder="1" applyAlignment="1">
      <alignment horizontal="center" vertical="center"/>
      <protection/>
    </xf>
    <xf numFmtId="0" fontId="64" fillId="5" borderId="41" xfId="55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Normale_Terraneo  200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104775</xdr:colOff>
      <xdr:row>7</xdr:row>
      <xdr:rowOff>104775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9048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0</xdr:col>
      <xdr:colOff>1438275</xdr:colOff>
      <xdr:row>5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13716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85725</xdr:rowOff>
    </xdr:from>
    <xdr:to>
      <xdr:col>0</xdr:col>
      <xdr:colOff>1552575</xdr:colOff>
      <xdr:row>10</xdr:row>
      <xdr:rowOff>95250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52525"/>
          <a:ext cx="1495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123825</xdr:rowOff>
    </xdr:from>
    <xdr:to>
      <xdr:col>2</xdr:col>
      <xdr:colOff>3543300</xdr:colOff>
      <xdr:row>9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123825"/>
          <a:ext cx="2847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4029075</xdr:colOff>
      <xdr:row>2</xdr:row>
      <xdr:rowOff>47625</xdr:rowOff>
    </xdr:from>
    <xdr:to>
      <xdr:col>3</xdr:col>
      <xdr:colOff>200025</xdr:colOff>
      <xdr:row>7</xdr:row>
      <xdr:rowOff>142875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62800" y="390525"/>
          <a:ext cx="1990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19C3"/>
  </sheetPr>
  <dimension ref="A1:IF209"/>
  <sheetViews>
    <sheetView zoomScale="85" zoomScaleNormal="85" zoomScalePageLayoutView="0" workbookViewId="0" topLeftCell="A1">
      <pane xSplit="1" ySplit="14" topLeftCell="B15" activePane="bottomRight" state="frozen"/>
      <selection pane="topLeft" activeCell="E1" sqref="E1"/>
      <selection pane="topRight" activeCell="E1" sqref="E1"/>
      <selection pane="bottomLeft" activeCell="E1" sqref="E1"/>
      <selection pane="bottomRight" activeCell="D15" sqref="D15"/>
    </sheetView>
  </sheetViews>
  <sheetFormatPr defaultColWidth="9.140625" defaultRowHeight="12.75"/>
  <cols>
    <col min="1" max="1" width="25.28125" style="53" customWidth="1"/>
    <col min="2" max="2" width="54.7109375" style="54" customWidth="1"/>
    <col min="3" max="3" width="17.8515625" style="54" hidden="1" customWidth="1"/>
    <col min="4" max="4" width="20.57421875" style="55" customWidth="1"/>
    <col min="5" max="5" width="17.421875" style="56" customWidth="1"/>
    <col min="6" max="6" width="16.140625" style="57" customWidth="1"/>
    <col min="7" max="7" width="16.140625" style="56" customWidth="1"/>
    <col min="8" max="8" width="10.140625" style="7" hidden="1" customWidth="1"/>
    <col min="9" max="9" width="73.00390625" style="7" customWidth="1"/>
    <col min="10" max="16384" width="9.140625" style="8" customWidth="1"/>
  </cols>
  <sheetData>
    <row r="1" spans="1:7" ht="7.5" customHeight="1">
      <c r="A1" s="1"/>
      <c r="B1" s="2"/>
      <c r="C1" s="2"/>
      <c r="D1" s="3"/>
      <c r="E1" s="4"/>
      <c r="F1" s="5"/>
      <c r="G1" s="6"/>
    </row>
    <row r="2" spans="1:240" ht="12.75">
      <c r="A2" s="9"/>
      <c r="B2" s="10"/>
      <c r="C2" s="10"/>
      <c r="D2" s="11"/>
      <c r="E2" s="12"/>
      <c r="F2" s="11"/>
      <c r="G2" s="13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</row>
    <row r="3" spans="1:240" ht="15">
      <c r="A3" s="9"/>
      <c r="B3" s="10"/>
      <c r="C3" s="10"/>
      <c r="D3" s="16"/>
      <c r="E3" s="12"/>
      <c r="F3" s="11"/>
      <c r="G3" s="13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</row>
    <row r="4" spans="1:240" ht="15">
      <c r="A4" s="9"/>
      <c r="B4" s="10"/>
      <c r="C4" s="10"/>
      <c r="D4" s="16"/>
      <c r="E4" s="12"/>
      <c r="F4" s="11"/>
      <c r="G4" s="13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</row>
    <row r="5" spans="1:240" ht="15">
      <c r="A5" s="9"/>
      <c r="B5" s="10"/>
      <c r="C5" s="10"/>
      <c r="D5" s="16"/>
      <c r="E5" s="12"/>
      <c r="F5" s="11"/>
      <c r="G5" s="13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</row>
    <row r="6" spans="1:240" ht="15">
      <c r="A6" s="9"/>
      <c r="B6" s="10"/>
      <c r="C6" s="10"/>
      <c r="D6" s="16"/>
      <c r="E6" s="12"/>
      <c r="F6" s="17"/>
      <c r="G6" s="18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</row>
    <row r="7" spans="1:240" ht="15">
      <c r="A7" s="9"/>
      <c r="B7" s="10"/>
      <c r="C7" s="10"/>
      <c r="D7" s="16"/>
      <c r="E7" s="12"/>
      <c r="F7" s="17"/>
      <c r="G7" s="18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</row>
    <row r="8" spans="1:240" ht="18.75" thickBot="1">
      <c r="A8" s="19"/>
      <c r="B8" s="20"/>
      <c r="C8" s="20"/>
      <c r="D8" s="21"/>
      <c r="E8" s="22"/>
      <c r="F8" s="23"/>
      <c r="G8" s="24"/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</row>
    <row r="9" spans="1:7" ht="2.25" customHeight="1" hidden="1">
      <c r="A9" s="122"/>
      <c r="B9" s="123"/>
      <c r="C9" s="123"/>
      <c r="D9" s="123"/>
      <c r="E9" s="123"/>
      <c r="F9" s="123"/>
      <c r="G9" s="124"/>
    </row>
    <row r="10" spans="1:7" ht="28.5" customHeight="1" thickBot="1">
      <c r="A10" s="125" t="s">
        <v>0</v>
      </c>
      <c r="B10" s="126"/>
      <c r="C10" s="126"/>
      <c r="D10" s="126"/>
      <c r="E10" s="126"/>
      <c r="F10" s="126"/>
      <c r="G10" s="127"/>
    </row>
    <row r="11" spans="1:7" ht="21.75" customHeight="1">
      <c r="A11" s="128" t="s">
        <v>1</v>
      </c>
      <c r="B11" s="129"/>
      <c r="C11" s="130"/>
      <c r="D11" s="131">
        <f>SUM(G:G)</f>
        <v>0</v>
      </c>
      <c r="E11" s="132"/>
      <c r="F11" s="132"/>
      <c r="G11" s="133"/>
    </row>
    <row r="12" spans="1:7" s="25" customFormat="1" ht="21" customHeight="1" thickBot="1">
      <c r="A12" s="134"/>
      <c r="B12" s="135"/>
      <c r="C12" s="136"/>
      <c r="D12" s="137">
        <v>0.35</v>
      </c>
      <c r="E12" s="138"/>
      <c r="F12" s="138"/>
      <c r="G12" s="139"/>
    </row>
    <row r="13" spans="1:7" s="25" customFormat="1" ht="5.25" customHeight="1" thickBot="1">
      <c r="A13" s="26"/>
      <c r="B13" s="27"/>
      <c r="C13" s="28"/>
      <c r="D13" s="29"/>
      <c r="E13" s="28"/>
      <c r="F13" s="28"/>
      <c r="G13" s="30"/>
    </row>
    <row r="14" spans="1:9" s="37" customFormat="1" ht="45.75" customHeight="1" thickBot="1">
      <c r="A14" s="31" t="s">
        <v>2</v>
      </c>
      <c r="B14" s="32" t="s">
        <v>3</v>
      </c>
      <c r="C14" s="32" t="s">
        <v>4</v>
      </c>
      <c r="D14" s="31" t="s">
        <v>5</v>
      </c>
      <c r="E14" s="33" t="s">
        <v>6</v>
      </c>
      <c r="F14" s="34" t="s">
        <v>1949</v>
      </c>
      <c r="G14" s="35" t="s">
        <v>7</v>
      </c>
      <c r="H14" s="36"/>
      <c r="I14" s="36"/>
    </row>
    <row r="15" spans="1:9" s="45" customFormat="1" ht="33" customHeight="1">
      <c r="A15" s="112"/>
      <c r="B15" s="39">
        <f>IF($A15&lt;&gt;"",IF(ISNA(VLOOKUP($A15,'Прайс 2022'!$A:$C,3,FALSE)),"НЕТ В ПРАЙСЕ!!!",VLOOKUP($A15,'Прайс 2022'!$A:$C,3,FALSE)),"")</f>
      </c>
      <c r="C15" s="40"/>
      <c r="D15" s="113"/>
      <c r="E15" s="42">
        <f>IF(ISNA(VLOOKUP($A15,'Прайс 2022'!A:D,4,FALSE)),"",VLOOKUP($A15,'Прайс 2022'!A:D,4,FALSE))</f>
      </c>
      <c r="F15" s="42">
        <f aca="true" t="shared" si="0" ref="F15:F24">IF(ISBLANK(A15),"",IF(ISBLANK(D15),"",IF(E15="нет цены","",D15*E15)))</f>
      </c>
      <c r="G15" s="42">
        <f aca="true" t="shared" si="1" ref="G15:G24">IF(ISBLANK(A15),"",IF(ISBLANK(D15),"",IF(E15="нет цены","",F15*(1-H15))))</f>
      </c>
      <c r="H15" s="43">
        <f>D12</f>
        <v>0.35</v>
      </c>
      <c r="I15" s="114"/>
    </row>
    <row r="16" spans="1:9" s="45" customFormat="1" ht="33" customHeight="1">
      <c r="A16" s="112"/>
      <c r="B16" s="39">
        <f>IF($A16&lt;&gt;"",IF(ISNA(VLOOKUP($A16,'Прайс 2022'!$A:$C,3,FALSE)),"НЕТ В ПРАЙСЕ!!!",VLOOKUP($A16,'Прайс 2022'!$A:$C,3,FALSE)),"")</f>
      </c>
      <c r="C16" s="40"/>
      <c r="D16" s="113"/>
      <c r="E16" s="42">
        <f>IF(ISNA(VLOOKUP($A16,'Прайс 2022'!A:D,4,FALSE)),"",VLOOKUP($A16,'Прайс 2022'!A:D,4,FALSE))</f>
      </c>
      <c r="F16" s="42">
        <f t="shared" si="0"/>
      </c>
      <c r="G16" s="42">
        <f t="shared" si="1"/>
      </c>
      <c r="H16" s="43">
        <f>H15</f>
        <v>0.35</v>
      </c>
      <c r="I16" s="114"/>
    </row>
    <row r="17" spans="1:9" s="45" customFormat="1" ht="33" customHeight="1">
      <c r="A17" s="112"/>
      <c r="B17" s="39">
        <f>IF($A17&lt;&gt;"",IF(ISNA(VLOOKUP($A17,'Прайс 2022'!$A:$C,3,FALSE)),"НЕТ В ПРАЙСЕ!!!",VLOOKUP($A17,'Прайс 2022'!$A:$C,3,FALSE)),"")</f>
      </c>
      <c r="C17" s="40"/>
      <c r="D17" s="113"/>
      <c r="E17" s="42">
        <f>IF(ISNA(VLOOKUP($A17,'Прайс 2022'!A:D,4,FALSE)),"",VLOOKUP($A17,'Прайс 2022'!A:D,4,FALSE))</f>
      </c>
      <c r="F17" s="42">
        <f t="shared" si="0"/>
      </c>
      <c r="G17" s="42">
        <f t="shared" si="1"/>
      </c>
      <c r="H17" s="43">
        <f>H16</f>
        <v>0.35</v>
      </c>
      <c r="I17" s="114"/>
    </row>
    <row r="18" spans="1:9" s="45" customFormat="1" ht="36" customHeight="1">
      <c r="A18" s="112"/>
      <c r="B18" s="39">
        <f>IF($A18&lt;&gt;"",IF(ISNA(VLOOKUP($A18,'Прайс 2022'!$A:$C,3,FALSE)),"НЕТ В ПРАЙСЕ!!!",VLOOKUP($A18,'Прайс 2022'!$A:$C,3,FALSE)),"")</f>
      </c>
      <c r="C18" s="40"/>
      <c r="D18" s="113"/>
      <c r="E18" s="42">
        <f>IF(ISNA(VLOOKUP($A18,'Прайс 2022'!A:D,4,FALSE)),"",VLOOKUP($A18,'Прайс 2022'!A:D,4,FALSE))</f>
      </c>
      <c r="F18" s="42">
        <f t="shared" si="0"/>
      </c>
      <c r="G18" s="42">
        <f t="shared" si="1"/>
      </c>
      <c r="H18" s="43">
        <f aca="true" t="shared" si="2" ref="H18:H81">H17</f>
        <v>0.35</v>
      </c>
      <c r="I18" s="114"/>
    </row>
    <row r="19" spans="1:9" s="45" customFormat="1" ht="36" customHeight="1">
      <c r="A19" s="112"/>
      <c r="B19" s="39">
        <f>IF($A19&lt;&gt;"",IF(ISNA(VLOOKUP($A19,'Прайс 2022'!$A:$C,3,FALSE)),"НЕТ В ПРАЙСЕ!!!",VLOOKUP($A19,'Прайс 2022'!$A:$C,3,FALSE)),"")</f>
      </c>
      <c r="C19" s="40"/>
      <c r="D19" s="113"/>
      <c r="E19" s="42">
        <f>IF(ISNA(VLOOKUP($A19,'Прайс 2022'!A:D,4,FALSE)),"",VLOOKUP($A19,'Прайс 2022'!A:D,4,FALSE))</f>
      </c>
      <c r="F19" s="42">
        <f t="shared" si="0"/>
      </c>
      <c r="G19" s="42">
        <f t="shared" si="1"/>
      </c>
      <c r="H19" s="43">
        <f t="shared" si="2"/>
        <v>0.35</v>
      </c>
      <c r="I19" s="114"/>
    </row>
    <row r="20" spans="1:9" s="45" customFormat="1" ht="36" customHeight="1">
      <c r="A20" s="112"/>
      <c r="B20" s="39">
        <f>IF($A20&lt;&gt;"",IF(ISNA(VLOOKUP($A20,'Прайс 2022'!$A:$C,3,FALSE)),"НЕТ В ПРАЙСЕ!!!",VLOOKUP($A20,'Прайс 2022'!$A:$C,3,FALSE)),"")</f>
      </c>
      <c r="C20" s="40"/>
      <c r="D20" s="113"/>
      <c r="E20" s="42">
        <f>IF(ISNA(VLOOKUP($A20,'Прайс 2022'!A:D,4,FALSE)),"",VLOOKUP($A20,'Прайс 2022'!A:D,4,FALSE))</f>
      </c>
      <c r="F20" s="42">
        <f t="shared" si="0"/>
      </c>
      <c r="G20" s="42">
        <f t="shared" si="1"/>
      </c>
      <c r="H20" s="43">
        <f t="shared" si="2"/>
        <v>0.35</v>
      </c>
      <c r="I20" s="111"/>
    </row>
    <row r="21" spans="1:9" s="45" customFormat="1" ht="36" customHeight="1">
      <c r="A21" s="121"/>
      <c r="B21" s="39">
        <f>IF($A21&lt;&gt;"",IF(ISNA(VLOOKUP($A21,'Прайс 2022'!$A:$C,3,FALSE)),"НЕТ В ПРАЙСЕ!!!",VLOOKUP($A21,'Прайс 2022'!$A:$C,3,FALSE)),"")</f>
      </c>
      <c r="C21" s="40"/>
      <c r="D21" s="113"/>
      <c r="E21" s="42">
        <f>IF(ISNA(VLOOKUP($A21,'Прайс 2022'!A:D,4,FALSE)),"",VLOOKUP($A21,'Прайс 2022'!A:D,4,FALSE))</f>
      </c>
      <c r="F21" s="42">
        <f t="shared" si="0"/>
      </c>
      <c r="G21" s="42">
        <f t="shared" si="1"/>
      </c>
      <c r="H21" s="43">
        <f>H20</f>
        <v>0.35</v>
      </c>
      <c r="I21" s="111"/>
    </row>
    <row r="22" spans="1:9" s="119" customFormat="1" ht="36" customHeight="1">
      <c r="A22" s="121"/>
      <c r="B22" s="39">
        <f>IF($A22&lt;&gt;"",IF(ISNA(VLOOKUP($A22,'Прайс 2022'!$A:$C,3,FALSE)),"НЕТ В ПРАЙСЕ!!!",VLOOKUP($A22,'Прайс 2022'!$A:$C,3,FALSE)),"")</f>
      </c>
      <c r="C22" s="115"/>
      <c r="D22" s="113"/>
      <c r="E22" s="42">
        <f>IF(ISNA(VLOOKUP($A22,'Прайс 2022'!A:D,4,FALSE)),"",VLOOKUP($A22,'Прайс 2022'!A:D,4,FALSE))</f>
      </c>
      <c r="F22" s="116">
        <f t="shared" si="0"/>
      </c>
      <c r="G22" s="116">
        <f t="shared" si="1"/>
      </c>
      <c r="H22" s="117">
        <f t="shared" si="2"/>
        <v>0.35</v>
      </c>
      <c r="I22" s="118"/>
    </row>
    <row r="23" spans="1:9" s="45" customFormat="1" ht="36" customHeight="1">
      <c r="A23" s="114"/>
      <c r="B23" s="39">
        <f>IF($A23&lt;&gt;"",IF(ISNA(VLOOKUP($A23,'Прайс 2022'!$A:$C,3,FALSE)),"НЕТ В ПРАЙСЕ!!!",VLOOKUP($A23,'Прайс 2022'!$A:$C,3,FALSE)),"")</f>
      </c>
      <c r="C23" s="40"/>
      <c r="D23" s="41"/>
      <c r="E23" s="42">
        <f>IF(ISNA(VLOOKUP($A23,'Прайс 2022'!A:D,4,FALSE)),"",VLOOKUP($A23,'Прайс 2022'!A:D,4,FALSE))</f>
      </c>
      <c r="F23" s="42">
        <f t="shared" si="0"/>
      </c>
      <c r="G23" s="42">
        <f t="shared" si="1"/>
      </c>
      <c r="H23" s="43">
        <f>H22</f>
        <v>0.35</v>
      </c>
      <c r="I23" s="111"/>
    </row>
    <row r="24" spans="1:9" s="45" customFormat="1" ht="33" customHeight="1">
      <c r="A24" s="91"/>
      <c r="B24" s="39">
        <f>IF($A24&lt;&gt;"",IF(ISNA(VLOOKUP($A24,'Прайс 2022'!$A:$C,3,FALSE)),"НЕТ В ПРАЙСЕ!!!",VLOOKUP($A24,'Прайс 2022'!$A:$C,3,FALSE)),"")</f>
      </c>
      <c r="C24" s="40">
        <f>IF($A24&lt;&gt;"",IF(ISNA(VLOOKUP($A24,'Прайс 2022'!$A:$C,2,FALSE)),"НЕТ В ПРАЙСЕ!!!",VLOOKUP($A24,'Прайс 2022'!$A:$C,2,FALSE)),"")</f>
      </c>
      <c r="D24" s="41"/>
      <c r="E24" s="42">
        <f>IF(ISNA(VLOOKUP($A24,'Прайс 2022'!A:D,4,FALSE)),"",VLOOKUP($A24,'Прайс 2022'!A:D,4,FALSE))</f>
      </c>
      <c r="F24" s="42">
        <f t="shared" si="0"/>
      </c>
      <c r="G24" s="42">
        <f t="shared" si="1"/>
      </c>
      <c r="H24" s="43">
        <f t="shared" si="2"/>
        <v>0.35</v>
      </c>
      <c r="I24" s="111"/>
    </row>
    <row r="25" spans="1:9" s="45" customFormat="1" ht="33" customHeight="1">
      <c r="A25" s="91"/>
      <c r="B25" s="39">
        <f>IF($A25&lt;&gt;"",IF(ISNA(VLOOKUP($A25,'Прайс 2022'!$A:$C,3,FALSE)),"НЕТ В ПРАЙСЕ!!!",VLOOKUP($A25,'Прайс 2022'!$A:$C,3,FALSE)),"")</f>
      </c>
      <c r="C25" s="40"/>
      <c r="D25" s="41"/>
      <c r="E25" s="42">
        <f>IF(ISNA(VLOOKUP($A25,'Прайс 2022'!A:D,4,FALSE)),"",VLOOKUP($A25,'Прайс 2022'!A:D,4,FALSE))</f>
      </c>
      <c r="F25" s="42">
        <f aca="true" t="shared" si="3" ref="F25:F79">IF(ISBLANK(A25),"",IF(ISBLANK(D25),"",IF(E25="нет цены","",D25*E25)))</f>
      </c>
      <c r="G25" s="42">
        <f aca="true" t="shared" si="4" ref="G25:G79">IF(ISBLANK(A25),"",IF(ISBLANK(D25),"",IF(E25="нет цены","",F25*(1-H25))))</f>
      </c>
      <c r="H25" s="43">
        <f t="shared" si="2"/>
        <v>0.35</v>
      </c>
      <c r="I25" s="44"/>
    </row>
    <row r="26" spans="1:9" s="45" customFormat="1" ht="33" customHeight="1">
      <c r="A26" s="91"/>
      <c r="B26" s="39">
        <f>IF($A26&lt;&gt;"",IF(ISNA(VLOOKUP($A26,'Прайс 2022'!$A:$C,3,FALSE)),"НЕТ В ПРАЙСЕ!!!",VLOOKUP($A26,'Прайс 2022'!$A:$C,3,FALSE)),"")</f>
      </c>
      <c r="C26" s="40">
        <f>IF($A26&lt;&gt;"",IF(ISNA(VLOOKUP($A26,'Прайс 2022'!$A:$C,2,FALSE)),"НЕТ В ПРАЙСЕ!!!",VLOOKUP($A26,'Прайс 2022'!$A:$C,2,FALSE)),"")</f>
      </c>
      <c r="D26" s="41"/>
      <c r="E26" s="42">
        <f>IF(ISNA(VLOOKUP($A26,'Прайс 2022'!A:D,4,FALSE)),"",VLOOKUP($A26,'Прайс 2022'!A:D,4,FALSE))</f>
      </c>
      <c r="F26" s="42">
        <f t="shared" si="3"/>
      </c>
      <c r="G26" s="42">
        <f t="shared" si="4"/>
      </c>
      <c r="H26" s="43">
        <f t="shared" si="2"/>
        <v>0.35</v>
      </c>
      <c r="I26" s="44"/>
    </row>
    <row r="27" spans="1:9" s="45" customFormat="1" ht="33" customHeight="1">
      <c r="A27" s="91"/>
      <c r="B27" s="39">
        <f>IF($A27&lt;&gt;"",IF(ISNA(VLOOKUP($A27,'Прайс 2022'!$A:$C,3,FALSE)),"НЕТ В ПРАЙСЕ!!!",VLOOKUP($A27,'Прайс 2022'!$A:$C,3,FALSE)),"")</f>
      </c>
      <c r="C27" s="40">
        <f>IF($A27&lt;&gt;"",IF(ISNA(VLOOKUP($A27,'Прайс 2022'!$A:$C,2,FALSE)),"НЕТ В ПРАЙСЕ!!!",VLOOKUP($A27,'Прайс 2022'!$A:$C,2,FALSE)),"")</f>
      </c>
      <c r="D27" s="41"/>
      <c r="E27" s="42">
        <f>IF(ISNA(VLOOKUP($A27,'Прайс 2022'!A:D,4,FALSE)),"",VLOOKUP($A27,'Прайс 2022'!A:D,4,FALSE))</f>
      </c>
      <c r="F27" s="42">
        <f t="shared" si="3"/>
      </c>
      <c r="G27" s="42">
        <f t="shared" si="4"/>
      </c>
      <c r="H27" s="43">
        <f t="shared" si="2"/>
        <v>0.35</v>
      </c>
      <c r="I27" s="44"/>
    </row>
    <row r="28" spans="1:9" s="45" customFormat="1" ht="33" customHeight="1">
      <c r="A28" s="91"/>
      <c r="B28" s="39">
        <f>IF($A28&lt;&gt;"",IF(ISNA(VLOOKUP($A28,'Прайс 2022'!$A:$C,3,FALSE)),"НЕТ В ПРАЙСЕ!!!",VLOOKUP($A28,'Прайс 2022'!$A:$C,3,FALSE)),"")</f>
      </c>
      <c r="C28" s="40">
        <f>IF($A28&lt;&gt;"",IF(ISNA(VLOOKUP($A28,'Прайс 2022'!$A:$C,2,FALSE)),"НЕТ В ПРАЙСЕ!!!",VLOOKUP($A28,'Прайс 2022'!$A:$C,2,FALSE)),"")</f>
      </c>
      <c r="D28" s="41"/>
      <c r="E28" s="42">
        <f>IF(ISNA(VLOOKUP($A28,'Прайс 2022'!A:D,4,FALSE)),"",VLOOKUP($A28,'Прайс 2022'!A:D,4,FALSE))</f>
      </c>
      <c r="F28" s="42">
        <f t="shared" si="3"/>
      </c>
      <c r="G28" s="42">
        <f t="shared" si="4"/>
      </c>
      <c r="H28" s="43">
        <f t="shared" si="2"/>
        <v>0.35</v>
      </c>
      <c r="I28" s="44"/>
    </row>
    <row r="29" spans="1:9" s="45" customFormat="1" ht="33" customHeight="1">
      <c r="A29" s="91"/>
      <c r="B29" s="39">
        <f>IF($A29&lt;&gt;"",IF(ISNA(VLOOKUP($A29,'Прайс 2022'!$A:$C,3,FALSE)),"НЕТ В ПРАЙСЕ!!!",VLOOKUP($A29,'Прайс 2022'!$A:$C,3,FALSE)),"")</f>
      </c>
      <c r="C29" s="40">
        <f>IF($A29&lt;&gt;"",IF(ISNA(VLOOKUP($A29,'Прайс 2022'!$A:$C,2,FALSE)),"НЕТ В ПРАЙСЕ!!!",VLOOKUP($A29,'Прайс 2022'!$A:$C,2,FALSE)),"")</f>
      </c>
      <c r="D29" s="41"/>
      <c r="E29" s="42">
        <f>IF(ISNA(VLOOKUP($A29,'Прайс 2022'!A:D,4,FALSE)),"",VLOOKUP($A29,'Прайс 2022'!A:D,4,FALSE))</f>
      </c>
      <c r="F29" s="42">
        <f t="shared" si="3"/>
      </c>
      <c r="G29" s="42">
        <f t="shared" si="4"/>
      </c>
      <c r="H29" s="43">
        <f t="shared" si="2"/>
        <v>0.35</v>
      </c>
      <c r="I29" s="44"/>
    </row>
    <row r="30" spans="1:9" s="45" customFormat="1" ht="33" customHeight="1">
      <c r="A30" s="91"/>
      <c r="B30" s="39">
        <f>IF($A30&lt;&gt;"",IF(ISNA(VLOOKUP($A30,'Прайс 2022'!$A:$C,3,FALSE)),"НЕТ В ПРАЙСЕ!!!",VLOOKUP($A30,'Прайс 2022'!$A:$C,3,FALSE)),"")</f>
      </c>
      <c r="C30" s="40">
        <f>IF($A30&lt;&gt;"",IF(ISNA(VLOOKUP($A30,'Прайс 2022'!$A:$C,2,FALSE)),"НЕТ В ПРАЙСЕ!!!",VLOOKUP($A30,'Прайс 2022'!$A:$C,2,FALSE)),"")</f>
      </c>
      <c r="D30" s="41"/>
      <c r="E30" s="42">
        <f>IF(ISNA(VLOOKUP($A30,'Прайс 2022'!A:D,4,FALSE)),"",VLOOKUP($A30,'Прайс 2022'!A:D,4,FALSE))</f>
      </c>
      <c r="F30" s="42">
        <f t="shared" si="3"/>
      </c>
      <c r="G30" s="42">
        <f t="shared" si="4"/>
      </c>
      <c r="H30" s="43">
        <f t="shared" si="2"/>
        <v>0.35</v>
      </c>
      <c r="I30" s="44"/>
    </row>
    <row r="31" spans="1:9" s="45" customFormat="1" ht="33" customHeight="1">
      <c r="A31" s="91"/>
      <c r="B31" s="39">
        <f>IF($A31&lt;&gt;"",IF(ISNA(VLOOKUP($A31,'Прайс 2022'!$A:$C,3,FALSE)),"НЕТ В ПРАЙСЕ!!!",VLOOKUP($A31,'Прайс 2022'!$A:$C,3,FALSE)),"")</f>
      </c>
      <c r="C31" s="40">
        <f>IF($A31&lt;&gt;"",IF(ISNA(VLOOKUP($A31,'Прайс 2022'!$A:$C,2,FALSE)),"НЕТ В ПРАЙСЕ!!!",VLOOKUP($A31,'Прайс 2022'!$A:$C,2,FALSE)),"")</f>
      </c>
      <c r="D31" s="41"/>
      <c r="E31" s="42">
        <f>IF(ISNA(VLOOKUP($A31,'Прайс 2022'!A:D,4,FALSE)),"",VLOOKUP($A31,'Прайс 2022'!A:D,4,FALSE))</f>
      </c>
      <c r="F31" s="42">
        <f t="shared" si="3"/>
      </c>
      <c r="G31" s="42">
        <f t="shared" si="4"/>
      </c>
      <c r="H31" s="43">
        <f t="shared" si="2"/>
        <v>0.35</v>
      </c>
      <c r="I31" s="44"/>
    </row>
    <row r="32" spans="1:9" s="45" customFormat="1" ht="33" customHeight="1">
      <c r="A32" s="91"/>
      <c r="B32" s="39">
        <f>IF($A32&lt;&gt;"",IF(ISNA(VLOOKUP($A32,'Прайс 2022'!$A:$C,3,FALSE)),"НЕТ В ПРАЙСЕ!!!",VLOOKUP($A32,'Прайс 2022'!$A:$C,3,FALSE)),"")</f>
      </c>
      <c r="C32" s="40">
        <f>IF($A32&lt;&gt;"",IF(ISNA(VLOOKUP($A32,'Прайс 2022'!$A:$C,2,FALSE)),"НЕТ В ПРАЙСЕ!!!",VLOOKUP($A32,'Прайс 2022'!$A:$C,2,FALSE)),"")</f>
      </c>
      <c r="D32" s="41"/>
      <c r="E32" s="42">
        <f>IF(ISNA(VLOOKUP($A32,'Прайс 2022'!A:D,4,FALSE)),"",VLOOKUP($A32,'Прайс 2022'!A:D,4,FALSE))</f>
      </c>
      <c r="F32" s="42">
        <f t="shared" si="3"/>
      </c>
      <c r="G32" s="42">
        <f t="shared" si="4"/>
      </c>
      <c r="H32" s="43">
        <f t="shared" si="2"/>
        <v>0.35</v>
      </c>
      <c r="I32" s="44"/>
    </row>
    <row r="33" spans="1:9" s="45" customFormat="1" ht="33" customHeight="1">
      <c r="A33" s="91"/>
      <c r="B33" s="39">
        <f>IF($A33&lt;&gt;"",IF(ISNA(VLOOKUP($A33,'Прайс 2022'!$A:$C,3,FALSE)),"НЕТ В ПРАЙСЕ!!!",VLOOKUP($A33,'Прайс 2022'!$A:$C,3,FALSE)),"")</f>
      </c>
      <c r="C33" s="40">
        <f>IF($A33&lt;&gt;"",IF(ISNA(VLOOKUP($A33,'Прайс 2022'!$A:$C,2,FALSE)),"НЕТ В ПРАЙСЕ!!!",VLOOKUP($A33,'Прайс 2022'!$A:$C,2,FALSE)),"")</f>
      </c>
      <c r="D33" s="41"/>
      <c r="E33" s="42">
        <f>IF(ISNA(VLOOKUP($A33,'Прайс 2022'!A:D,4,FALSE)),"",VLOOKUP($A33,'Прайс 2022'!A:D,4,FALSE))</f>
      </c>
      <c r="F33" s="42">
        <f t="shared" si="3"/>
      </c>
      <c r="G33" s="42">
        <f t="shared" si="4"/>
      </c>
      <c r="H33" s="43">
        <f t="shared" si="2"/>
        <v>0.35</v>
      </c>
      <c r="I33" s="44"/>
    </row>
    <row r="34" spans="1:9" s="45" customFormat="1" ht="33" customHeight="1">
      <c r="A34" s="120"/>
      <c r="B34" s="39">
        <f>IF($A34&lt;&gt;"",IF(ISNA(VLOOKUP($A34,'Прайс 2022'!$A:$C,3,FALSE)),"НЕТ В ПРАЙСЕ!!!",VLOOKUP($A34,'Прайс 2022'!$A:$C,3,FALSE)),"")</f>
      </c>
      <c r="C34" s="40">
        <f>IF($A34&lt;&gt;"",IF(ISNA(VLOOKUP($A34,'Прайс 2022'!$A:$C,2,FALSE)),"НЕТ В ПРАЙСЕ!!!",VLOOKUP($A34,'Прайс 2022'!$A:$C,2,FALSE)),"")</f>
      </c>
      <c r="D34" s="41"/>
      <c r="E34" s="42">
        <f>IF(ISNA(VLOOKUP($A34,'Прайс 2022'!A:D,4,FALSE)),"",VLOOKUP($A34,'Прайс 2022'!A:D,4,FALSE))</f>
      </c>
      <c r="F34" s="42">
        <f t="shared" si="3"/>
      </c>
      <c r="G34" s="42">
        <f t="shared" si="4"/>
      </c>
      <c r="H34" s="43">
        <f t="shared" si="2"/>
        <v>0.35</v>
      </c>
      <c r="I34" s="44"/>
    </row>
    <row r="35" spans="1:9" s="45" customFormat="1" ht="33" customHeight="1">
      <c r="A35" s="120"/>
      <c r="B35" s="39">
        <f>IF($A35&lt;&gt;"",IF(ISNA(VLOOKUP($A35,'Прайс 2022'!$A:$C,3,FALSE)),"НЕТ В ПРАЙСЕ!!!",VLOOKUP($A35,'Прайс 2022'!$A:$C,3,FALSE)),"")</f>
      </c>
      <c r="C35" s="40">
        <f>IF($A35&lt;&gt;"",IF(ISNA(VLOOKUP($A35,'Прайс 2022'!$A:$C,2,FALSE)),"НЕТ В ПРАЙСЕ!!!",VLOOKUP($A35,'Прайс 2022'!$A:$C,2,FALSE)),"")</f>
      </c>
      <c r="D35" s="41"/>
      <c r="E35" s="42">
        <f>IF(ISNA(VLOOKUP($A35,'Прайс 2022'!A:D,4,FALSE)),"",VLOOKUP($A35,'Прайс 2022'!A:D,4,FALSE))</f>
      </c>
      <c r="F35" s="42">
        <f t="shared" si="3"/>
      </c>
      <c r="G35" s="42">
        <f t="shared" si="4"/>
      </c>
      <c r="H35" s="43">
        <f t="shared" si="2"/>
        <v>0.35</v>
      </c>
      <c r="I35" s="44"/>
    </row>
    <row r="36" spans="1:9" s="45" customFormat="1" ht="33" customHeight="1">
      <c r="A36" s="120"/>
      <c r="B36" s="39">
        <f>IF($A36&lt;&gt;"",IF(ISNA(VLOOKUP($A36,'Прайс 2022'!$A:$C,3,FALSE)),"НЕТ В ПРАЙСЕ!!!",VLOOKUP($A36,'Прайс 2022'!$A:$C,3,FALSE)),"")</f>
      </c>
      <c r="C36" s="40">
        <f>IF($A36&lt;&gt;"",IF(ISNA(VLOOKUP($A36,'Прайс 2022'!$A:$C,2,FALSE)),"НЕТ В ПРАЙСЕ!!!",VLOOKUP($A36,'Прайс 2022'!$A:$C,2,FALSE)),"")</f>
      </c>
      <c r="D36" s="41"/>
      <c r="E36" s="42">
        <f>IF(ISNA(VLOOKUP($A36,'Прайс 2022'!A:D,4,FALSE)),"",VLOOKUP($A36,'Прайс 2022'!A:D,4,FALSE))</f>
      </c>
      <c r="F36" s="42">
        <f t="shared" si="3"/>
      </c>
      <c r="G36" s="42">
        <f t="shared" si="4"/>
      </c>
      <c r="H36" s="43">
        <f t="shared" si="2"/>
        <v>0.35</v>
      </c>
      <c r="I36" s="44"/>
    </row>
    <row r="37" spans="1:9" s="45" customFormat="1" ht="33" customHeight="1">
      <c r="A37" s="120"/>
      <c r="B37" s="39">
        <f>IF($A37&lt;&gt;"",IF(ISNA(VLOOKUP($A37,'Прайс 2022'!$A:$C,3,FALSE)),"НЕТ В ПРАЙСЕ!!!",VLOOKUP($A37,'Прайс 2022'!$A:$C,3,FALSE)),"")</f>
      </c>
      <c r="C37" s="40">
        <f>IF($A37&lt;&gt;"",IF(ISNA(VLOOKUP($A37,'Прайс 2022'!$A:$C,2,FALSE)),"НЕТ В ПРАЙСЕ!!!",VLOOKUP($A37,'Прайс 2022'!$A:$C,2,FALSE)),"")</f>
      </c>
      <c r="D37" s="41"/>
      <c r="E37" s="42">
        <f>IF(ISNA(VLOOKUP($A37,'Прайс 2022'!A:D,4,FALSE)),"",VLOOKUP($A37,'Прайс 2022'!A:D,4,FALSE))</f>
      </c>
      <c r="F37" s="42">
        <f t="shared" si="3"/>
      </c>
      <c r="G37" s="42">
        <f t="shared" si="4"/>
      </c>
      <c r="H37" s="43">
        <f t="shared" si="2"/>
        <v>0.35</v>
      </c>
      <c r="I37" s="44"/>
    </row>
    <row r="38" spans="1:9" s="45" customFormat="1" ht="33" customHeight="1">
      <c r="A38" s="120"/>
      <c r="B38" s="39">
        <f>IF($A38&lt;&gt;"",IF(ISNA(VLOOKUP($A38,'Прайс 2022'!$A:$C,3,FALSE)),"НЕТ В ПРАЙСЕ!!!",VLOOKUP($A38,'Прайс 2022'!$A:$C,3,FALSE)),"")</f>
      </c>
      <c r="C38" s="40">
        <f>IF($A38&lt;&gt;"",IF(ISNA(VLOOKUP($A38,'Прайс 2022'!$A:$C,2,FALSE)),"НЕТ В ПРАЙСЕ!!!",VLOOKUP($A38,'Прайс 2022'!$A:$C,2,FALSE)),"")</f>
      </c>
      <c r="D38" s="41"/>
      <c r="E38" s="42">
        <f>IF(ISNA(VLOOKUP($A38,'Прайс 2022'!A:D,4,FALSE)),"",VLOOKUP($A38,'Прайс 2022'!A:D,4,FALSE))</f>
      </c>
      <c r="F38" s="42">
        <f t="shared" si="3"/>
      </c>
      <c r="G38" s="42">
        <f t="shared" si="4"/>
      </c>
      <c r="H38" s="43">
        <f t="shared" si="2"/>
        <v>0.35</v>
      </c>
      <c r="I38" s="44"/>
    </row>
    <row r="39" spans="1:9" s="45" customFormat="1" ht="33" customHeight="1">
      <c r="A39" s="120"/>
      <c r="B39" s="39">
        <f>IF($A39&lt;&gt;"",IF(ISNA(VLOOKUP($A39,'Прайс 2022'!$A:$C,3,FALSE)),"НЕТ В ПРАЙСЕ!!!",VLOOKUP($A39,'Прайс 2022'!$A:$C,3,FALSE)),"")</f>
      </c>
      <c r="C39" s="40">
        <f>IF($A39&lt;&gt;"",IF(ISNA(VLOOKUP($A39,'Прайс 2022'!$A:$C,2,FALSE)),"НЕТ В ПРАЙСЕ!!!",VLOOKUP($A39,'Прайс 2022'!$A:$C,2,FALSE)),"")</f>
      </c>
      <c r="D39" s="41"/>
      <c r="E39" s="42">
        <f>IF(ISNA(VLOOKUP($A39,'Прайс 2022'!A:D,4,FALSE)),"",VLOOKUP($A39,'Прайс 2022'!A:D,4,FALSE))</f>
      </c>
      <c r="F39" s="42">
        <f t="shared" si="3"/>
      </c>
      <c r="G39" s="42">
        <f t="shared" si="4"/>
      </c>
      <c r="H39" s="43">
        <f t="shared" si="2"/>
        <v>0.35</v>
      </c>
      <c r="I39" s="44"/>
    </row>
    <row r="40" spans="1:9" s="45" customFormat="1" ht="33" customHeight="1">
      <c r="A40" s="120"/>
      <c r="B40" s="39">
        <f>IF($A40&lt;&gt;"",IF(ISNA(VLOOKUP($A40,'Прайс 2022'!$A:$C,3,FALSE)),"НЕТ В ПРАЙСЕ!!!",VLOOKUP($A40,'Прайс 2022'!$A:$C,3,FALSE)),"")</f>
      </c>
      <c r="C40" s="40">
        <f>IF($A40&lt;&gt;"",IF(ISNA(VLOOKUP($A40,'Прайс 2022'!$A:$C,2,FALSE)),"НЕТ В ПРАЙСЕ!!!",VLOOKUP($A40,'Прайс 2022'!$A:$C,2,FALSE)),"")</f>
      </c>
      <c r="D40" s="41"/>
      <c r="E40" s="42">
        <f>IF(ISNA(VLOOKUP($A40,'Прайс 2022'!A:D,4,FALSE)),"",VLOOKUP($A40,'Прайс 2022'!A:D,4,FALSE))</f>
      </c>
      <c r="F40" s="42">
        <f t="shared" si="3"/>
      </c>
      <c r="G40" s="42">
        <f t="shared" si="4"/>
      </c>
      <c r="H40" s="43">
        <f t="shared" si="2"/>
        <v>0.35</v>
      </c>
      <c r="I40" s="44"/>
    </row>
    <row r="41" spans="1:9" s="45" customFormat="1" ht="33" customHeight="1">
      <c r="A41" s="120"/>
      <c r="B41" s="39">
        <f>IF($A41&lt;&gt;"",IF(ISNA(VLOOKUP($A41,'Прайс 2022'!$A:$C,3,FALSE)),"НЕТ В ПРАЙСЕ!!!",VLOOKUP($A41,'Прайс 2022'!$A:$C,3,FALSE)),"")</f>
      </c>
      <c r="C41" s="40">
        <f>IF($A41&lt;&gt;"",IF(ISNA(VLOOKUP($A41,'Прайс 2022'!$A:$C,2,FALSE)),"НЕТ В ПРАЙСЕ!!!",VLOOKUP($A41,'Прайс 2022'!$A:$C,2,FALSE)),"")</f>
      </c>
      <c r="D41" s="41"/>
      <c r="E41" s="42">
        <f>IF(ISNA(VLOOKUP($A41,'Прайс 2022'!A:D,4,FALSE)),"",VLOOKUP($A41,'Прайс 2022'!A:D,4,FALSE))</f>
      </c>
      <c r="F41" s="42">
        <f t="shared" si="3"/>
      </c>
      <c r="G41" s="42">
        <f t="shared" si="4"/>
      </c>
      <c r="H41" s="43">
        <f t="shared" si="2"/>
        <v>0.35</v>
      </c>
      <c r="I41" s="44"/>
    </row>
    <row r="42" spans="1:9" s="45" customFormat="1" ht="33" customHeight="1">
      <c r="A42" s="120"/>
      <c r="B42" s="39">
        <f>IF($A42&lt;&gt;"",IF(ISNA(VLOOKUP($A42,'Прайс 2022'!$A:$C,3,FALSE)),"НЕТ В ПРАЙСЕ!!!",VLOOKUP($A42,'Прайс 2022'!$A:$C,3,FALSE)),"")</f>
      </c>
      <c r="C42" s="40">
        <f>IF($A42&lt;&gt;"",IF(ISNA(VLOOKUP($A42,'Прайс 2022'!$A:$C,2,FALSE)),"НЕТ В ПРАЙСЕ!!!",VLOOKUP($A42,'Прайс 2022'!$A:$C,2,FALSE)),"")</f>
      </c>
      <c r="D42" s="41"/>
      <c r="E42" s="42">
        <f>IF(ISNA(VLOOKUP($A42,'Прайс 2022'!A:D,4,FALSE)),"",VLOOKUP($A42,'Прайс 2022'!A:D,4,FALSE))</f>
      </c>
      <c r="F42" s="42">
        <f t="shared" si="3"/>
      </c>
      <c r="G42" s="42">
        <f t="shared" si="4"/>
      </c>
      <c r="H42" s="43">
        <f t="shared" si="2"/>
        <v>0.35</v>
      </c>
      <c r="I42" s="44"/>
    </row>
    <row r="43" spans="1:9" s="45" customFormat="1" ht="33" customHeight="1">
      <c r="A43" s="120"/>
      <c r="B43" s="39">
        <f>IF($A43&lt;&gt;"",IF(ISNA(VLOOKUP($A43,'Прайс 2022'!$A:$C,3,FALSE)),"НЕТ В ПРАЙСЕ!!!",VLOOKUP($A43,'Прайс 2022'!$A:$C,3,FALSE)),"")</f>
      </c>
      <c r="C43" s="40">
        <f>IF($A43&lt;&gt;"",IF(ISNA(VLOOKUP($A43,'Прайс 2022'!$A:$C,2,FALSE)),"НЕТ В ПРАЙСЕ!!!",VLOOKUP($A43,'Прайс 2022'!$A:$C,2,FALSE)),"")</f>
      </c>
      <c r="D43" s="41"/>
      <c r="E43" s="42">
        <f>IF(ISNA(VLOOKUP($A43,'Прайс 2022'!A:D,4,FALSE)),"",VLOOKUP($A43,'Прайс 2022'!A:D,4,FALSE))</f>
      </c>
      <c r="F43" s="42">
        <f t="shared" si="3"/>
      </c>
      <c r="G43" s="42">
        <f t="shared" si="4"/>
      </c>
      <c r="H43" s="43">
        <f t="shared" si="2"/>
        <v>0.35</v>
      </c>
      <c r="I43" s="44"/>
    </row>
    <row r="44" spans="1:9" s="45" customFormat="1" ht="33" customHeight="1">
      <c r="A44" s="120"/>
      <c r="B44" s="39">
        <f>IF($A44&lt;&gt;"",IF(ISNA(VLOOKUP($A44,'Прайс 2022'!$A:$C,3,FALSE)),"НЕТ В ПРАЙСЕ!!!",VLOOKUP($A44,'Прайс 2022'!$A:$C,3,FALSE)),"")</f>
      </c>
      <c r="C44" s="40">
        <f>IF($A44&lt;&gt;"",IF(ISNA(VLOOKUP($A44,'Прайс 2022'!$A:$C,2,FALSE)),"НЕТ В ПРАЙСЕ!!!",VLOOKUP($A44,'Прайс 2022'!$A:$C,2,FALSE)),"")</f>
      </c>
      <c r="D44" s="41"/>
      <c r="E44" s="42">
        <f>IF(ISNA(VLOOKUP($A44,'Прайс 2022'!A:D,4,FALSE)),"",VLOOKUP($A44,'Прайс 2022'!A:D,4,FALSE))</f>
      </c>
      <c r="F44" s="42">
        <f t="shared" si="3"/>
      </c>
      <c r="G44" s="42">
        <f t="shared" si="4"/>
      </c>
      <c r="H44" s="43">
        <f t="shared" si="2"/>
        <v>0.35</v>
      </c>
      <c r="I44" s="44"/>
    </row>
    <row r="45" spans="1:9" s="45" customFormat="1" ht="33" customHeight="1">
      <c r="A45" s="120"/>
      <c r="B45" s="39">
        <f>IF($A45&lt;&gt;"",IF(ISNA(VLOOKUP($A45,'Прайс 2022'!$A:$C,3,FALSE)),"НЕТ В ПРАЙСЕ!!!",VLOOKUP($A45,'Прайс 2022'!$A:$C,3,FALSE)),"")</f>
      </c>
      <c r="C45" s="40">
        <f>IF($A45&lt;&gt;"",IF(ISNA(VLOOKUP($A45,'Прайс 2022'!$A:$C,2,FALSE)),"НЕТ В ПРАЙСЕ!!!",VLOOKUP($A45,'Прайс 2022'!$A:$C,2,FALSE)),"")</f>
      </c>
      <c r="D45" s="41"/>
      <c r="E45" s="42">
        <f>IF(ISNA(VLOOKUP($A45,'Прайс 2022'!A:D,4,FALSE)),"",VLOOKUP($A45,'Прайс 2022'!A:D,4,FALSE))</f>
      </c>
      <c r="F45" s="42">
        <f t="shared" si="3"/>
      </c>
      <c r="G45" s="42">
        <f t="shared" si="4"/>
      </c>
      <c r="H45" s="43">
        <f t="shared" si="2"/>
        <v>0.35</v>
      </c>
      <c r="I45" s="44"/>
    </row>
    <row r="46" spans="1:9" s="45" customFormat="1" ht="33" customHeight="1">
      <c r="A46" s="120"/>
      <c r="B46" s="39">
        <f>IF($A46&lt;&gt;"",IF(ISNA(VLOOKUP($A46,'Прайс 2022'!$A:$C,3,FALSE)),"НЕТ В ПРАЙСЕ!!!",VLOOKUP($A46,'Прайс 2022'!$A:$C,3,FALSE)),"")</f>
      </c>
      <c r="C46" s="40">
        <f>IF($A46&lt;&gt;"",IF(ISNA(VLOOKUP($A46,'Прайс 2022'!$A:$C,2,FALSE)),"НЕТ В ПРАЙСЕ!!!",VLOOKUP($A46,'Прайс 2022'!$A:$C,2,FALSE)),"")</f>
      </c>
      <c r="D46" s="41"/>
      <c r="E46" s="42">
        <f>IF(ISNA(VLOOKUP($A46,'Прайс 2022'!A:D,4,FALSE)),"",VLOOKUP($A46,'Прайс 2022'!A:D,4,FALSE))</f>
      </c>
      <c r="F46" s="42">
        <f t="shared" si="3"/>
      </c>
      <c r="G46" s="42">
        <f t="shared" si="4"/>
      </c>
      <c r="H46" s="43">
        <f t="shared" si="2"/>
        <v>0.35</v>
      </c>
      <c r="I46" s="44"/>
    </row>
    <row r="47" spans="1:9" s="45" customFormat="1" ht="33" customHeight="1">
      <c r="A47" s="46"/>
      <c r="B47" s="39">
        <f>IF($A47&lt;&gt;"",IF(ISNA(VLOOKUP($A47,'Прайс 2022'!$A:$C,3,FALSE)),"НЕТ В ПРАЙСЕ!!!",VLOOKUP($A47,'Прайс 2022'!$A:$C,3,FALSE)),"")</f>
      </c>
      <c r="C47" s="40">
        <f>IF($A47&lt;&gt;"",IF(ISNA(VLOOKUP($A47,'Прайс 2022'!$A:$C,2,FALSE)),"НЕТ В ПРАЙСЕ!!!",VLOOKUP($A47,'Прайс 2022'!$A:$C,2,FALSE)),"")</f>
      </c>
      <c r="D47" s="41"/>
      <c r="E47" s="42">
        <f>IF(ISNA(VLOOKUP($A47,'Прайс 2022'!A:D,4,FALSE)),"",VLOOKUP($A47,'Прайс 2022'!A:D,4,FALSE))</f>
      </c>
      <c r="F47" s="42">
        <f t="shared" si="3"/>
      </c>
      <c r="G47" s="42">
        <f t="shared" si="4"/>
      </c>
      <c r="H47" s="43">
        <f t="shared" si="2"/>
        <v>0.35</v>
      </c>
      <c r="I47" s="44"/>
    </row>
    <row r="48" spans="1:9" s="45" customFormat="1" ht="33" customHeight="1">
      <c r="A48" s="46"/>
      <c r="B48" s="39">
        <f>IF($A48&lt;&gt;"",IF(ISNA(VLOOKUP($A48,'Прайс 2022'!$A:$C,3,FALSE)),"НЕТ В ПРАЙСЕ!!!",VLOOKUP($A48,'Прайс 2022'!$A:$C,3,FALSE)),"")</f>
      </c>
      <c r="C48" s="40">
        <f>IF($A48&lt;&gt;"",IF(ISNA(VLOOKUP($A48,'Прайс 2022'!$A:$C,2,FALSE)),"НЕТ В ПРАЙСЕ!!!",VLOOKUP($A48,'Прайс 2022'!$A:$C,2,FALSE)),"")</f>
      </c>
      <c r="D48" s="41"/>
      <c r="E48" s="42">
        <f>IF(ISNA(VLOOKUP($A48,'Прайс 2022'!A:D,4,FALSE)),"",VLOOKUP($A48,'Прайс 2022'!A:D,4,FALSE))</f>
      </c>
      <c r="F48" s="42">
        <f t="shared" si="3"/>
      </c>
      <c r="G48" s="42">
        <f t="shared" si="4"/>
      </c>
      <c r="H48" s="43">
        <f t="shared" si="2"/>
        <v>0.35</v>
      </c>
      <c r="I48" s="44"/>
    </row>
    <row r="49" spans="1:9" s="45" customFormat="1" ht="33" customHeight="1">
      <c r="A49" s="46"/>
      <c r="B49" s="39">
        <f>IF($A49&lt;&gt;"",IF(ISNA(VLOOKUP($A49,'Прайс 2022'!$A:$C,3,FALSE)),"НЕТ В ПРАЙСЕ!!!",VLOOKUP($A49,'Прайс 2022'!$A:$C,3,FALSE)),"")</f>
      </c>
      <c r="C49" s="40">
        <f>IF($A49&lt;&gt;"",IF(ISNA(VLOOKUP($A49,'Прайс 2022'!$A:$C,2,FALSE)),"НЕТ В ПРАЙСЕ!!!",VLOOKUP($A49,'Прайс 2022'!$A:$C,2,FALSE)),"")</f>
      </c>
      <c r="D49" s="41"/>
      <c r="E49" s="42">
        <f>IF(ISNA(VLOOKUP($A49,'Прайс 2022'!A:D,4,FALSE)),"",VLOOKUP($A49,'Прайс 2022'!A:D,4,FALSE))</f>
      </c>
      <c r="F49" s="42">
        <f t="shared" si="3"/>
      </c>
      <c r="G49" s="42">
        <f t="shared" si="4"/>
      </c>
      <c r="H49" s="43">
        <f t="shared" si="2"/>
        <v>0.35</v>
      </c>
      <c r="I49" s="44"/>
    </row>
    <row r="50" spans="1:9" s="45" customFormat="1" ht="33" customHeight="1">
      <c r="A50" s="46"/>
      <c r="B50" s="39">
        <f>IF($A50&lt;&gt;"",IF(ISNA(VLOOKUP($A50,'Прайс 2022'!$A:$C,3,FALSE)),"НЕТ В ПРАЙСЕ!!!",VLOOKUP($A50,'Прайс 2022'!$A:$C,3,FALSE)),"")</f>
      </c>
      <c r="C50" s="40">
        <f>IF($A50&lt;&gt;"",IF(ISNA(VLOOKUP($A50,'Прайс 2022'!$A:$C,2,FALSE)),"НЕТ В ПРАЙСЕ!!!",VLOOKUP($A50,'Прайс 2022'!$A:$C,2,FALSE)),"")</f>
      </c>
      <c r="D50" s="41"/>
      <c r="E50" s="42">
        <f>IF(ISNA(VLOOKUP($A50,'Прайс 2022'!A:D,4,FALSE)),"",VLOOKUP($A50,'Прайс 2022'!A:D,4,FALSE))</f>
      </c>
      <c r="F50" s="42">
        <f t="shared" si="3"/>
      </c>
      <c r="G50" s="42">
        <f t="shared" si="4"/>
      </c>
      <c r="H50" s="43">
        <f t="shared" si="2"/>
        <v>0.35</v>
      </c>
      <c r="I50" s="44"/>
    </row>
    <row r="51" spans="1:9" s="45" customFormat="1" ht="33" customHeight="1">
      <c r="A51" s="46"/>
      <c r="B51" s="39">
        <f>IF($A51&lt;&gt;"",IF(ISNA(VLOOKUP($A51,'Прайс 2022'!$A:$C,3,FALSE)),"НЕТ В ПРАЙСЕ!!!",VLOOKUP($A51,'Прайс 2022'!$A:$C,3,FALSE)),"")</f>
      </c>
      <c r="C51" s="40">
        <f>IF($A51&lt;&gt;"",IF(ISNA(VLOOKUP($A51,'Прайс 2022'!$A:$C,2,FALSE)),"НЕТ В ПРАЙСЕ!!!",VLOOKUP($A51,'Прайс 2022'!$A:$C,2,FALSE)),"")</f>
      </c>
      <c r="D51" s="41"/>
      <c r="E51" s="42">
        <f>IF(ISNA(VLOOKUP($A51,'Прайс 2022'!A:D,4,FALSE)),"",VLOOKUP($A51,'Прайс 2022'!A:D,4,FALSE))</f>
      </c>
      <c r="F51" s="42">
        <f t="shared" si="3"/>
      </c>
      <c r="G51" s="42">
        <f t="shared" si="4"/>
      </c>
      <c r="H51" s="43">
        <f t="shared" si="2"/>
        <v>0.35</v>
      </c>
      <c r="I51" s="44"/>
    </row>
    <row r="52" spans="1:9" s="45" customFormat="1" ht="33" customHeight="1">
      <c r="A52" s="46"/>
      <c r="B52" s="39">
        <f>IF($A52&lt;&gt;"",IF(ISNA(VLOOKUP($A52,'Прайс 2022'!$A:$C,3,FALSE)),"НЕТ В ПРАЙСЕ!!!",VLOOKUP($A52,'Прайс 2022'!$A:$C,3,FALSE)),"")</f>
      </c>
      <c r="C52" s="40">
        <f>IF($A52&lt;&gt;"",IF(ISNA(VLOOKUP($A52,'Прайс 2022'!$A:$C,2,FALSE)),"НЕТ В ПРАЙСЕ!!!",VLOOKUP($A52,'Прайс 2022'!$A:$C,2,FALSE)),"")</f>
      </c>
      <c r="D52" s="41"/>
      <c r="E52" s="42">
        <f>IF(ISNA(VLOOKUP($A52,'Прайс 2022'!A:D,4,FALSE)),"",VLOOKUP($A52,'Прайс 2022'!A:D,4,FALSE))</f>
      </c>
      <c r="F52" s="42">
        <f t="shared" si="3"/>
      </c>
      <c r="G52" s="42">
        <f t="shared" si="4"/>
      </c>
      <c r="H52" s="43">
        <f t="shared" si="2"/>
        <v>0.35</v>
      </c>
      <c r="I52" s="44"/>
    </row>
    <row r="53" spans="1:9" s="45" customFormat="1" ht="33" customHeight="1">
      <c r="A53" s="46"/>
      <c r="B53" s="39">
        <f>IF($A53&lt;&gt;"",IF(ISNA(VLOOKUP($A53,'Прайс 2022'!$A:$C,3,FALSE)),"НЕТ В ПРАЙСЕ!!!",VLOOKUP($A53,'Прайс 2022'!$A:$C,3,FALSE)),"")</f>
      </c>
      <c r="C53" s="40">
        <f>IF($A53&lt;&gt;"",IF(ISNA(VLOOKUP($A53,'Прайс 2022'!$A:$C,2,FALSE)),"НЕТ В ПРАЙСЕ!!!",VLOOKUP($A53,'Прайс 2022'!$A:$C,2,FALSE)),"")</f>
      </c>
      <c r="D53" s="41"/>
      <c r="E53" s="42">
        <f>IF(ISNA(VLOOKUP($A53,'Прайс 2022'!A:D,4,FALSE)),"",VLOOKUP($A53,'Прайс 2022'!A:D,4,FALSE))</f>
      </c>
      <c r="F53" s="42">
        <f t="shared" si="3"/>
      </c>
      <c r="G53" s="42">
        <f t="shared" si="4"/>
      </c>
      <c r="H53" s="43">
        <f t="shared" si="2"/>
        <v>0.35</v>
      </c>
      <c r="I53" s="44"/>
    </row>
    <row r="54" spans="1:9" s="45" customFormat="1" ht="33" customHeight="1">
      <c r="A54" s="46"/>
      <c r="B54" s="39">
        <f>IF($A54&lt;&gt;"",IF(ISNA(VLOOKUP($A54,'Прайс 2022'!$A:$C,3,FALSE)),"НЕТ В ПРАЙСЕ!!!",VLOOKUP($A54,'Прайс 2022'!$A:$C,3,FALSE)),"")</f>
      </c>
      <c r="C54" s="40">
        <f>IF($A54&lt;&gt;"",IF(ISNA(VLOOKUP($A54,'Прайс 2022'!$A:$C,2,FALSE)),"НЕТ В ПРАЙСЕ!!!",VLOOKUP($A54,'Прайс 2022'!$A:$C,2,FALSE)),"")</f>
      </c>
      <c r="D54" s="41"/>
      <c r="E54" s="42">
        <f>IF(ISNA(VLOOKUP($A54,'Прайс 2022'!A:D,4,FALSE)),"",VLOOKUP($A54,'Прайс 2022'!A:D,4,FALSE))</f>
      </c>
      <c r="F54" s="42">
        <f t="shared" si="3"/>
      </c>
      <c r="G54" s="42">
        <f t="shared" si="4"/>
      </c>
      <c r="H54" s="43">
        <f t="shared" si="2"/>
        <v>0.35</v>
      </c>
      <c r="I54" s="44"/>
    </row>
    <row r="55" spans="1:9" s="45" customFormat="1" ht="33" customHeight="1">
      <c r="A55" s="46"/>
      <c r="B55" s="39">
        <f>IF($A55&lt;&gt;"",IF(ISNA(VLOOKUP($A55,'Прайс 2022'!$A:$C,3,FALSE)),"НЕТ В ПРАЙСЕ!!!",VLOOKUP($A55,'Прайс 2022'!$A:$C,3,FALSE)),"")</f>
      </c>
      <c r="C55" s="40">
        <f>IF($A55&lt;&gt;"",IF(ISNA(VLOOKUP($A55,'Прайс 2022'!$A:$C,2,FALSE)),"НЕТ В ПРАЙСЕ!!!",VLOOKUP($A55,'Прайс 2022'!$A:$C,2,FALSE)),"")</f>
      </c>
      <c r="D55" s="41"/>
      <c r="E55" s="42">
        <f>IF(ISNA(VLOOKUP($A55,'Прайс 2022'!A:D,4,FALSE)),"",VLOOKUP($A55,'Прайс 2022'!A:D,4,FALSE))</f>
      </c>
      <c r="F55" s="42">
        <f t="shared" si="3"/>
      </c>
      <c r="G55" s="42">
        <f t="shared" si="4"/>
      </c>
      <c r="H55" s="43">
        <f t="shared" si="2"/>
        <v>0.35</v>
      </c>
      <c r="I55" s="44"/>
    </row>
    <row r="56" spans="1:9" s="45" customFormat="1" ht="33" customHeight="1">
      <c r="A56" s="46"/>
      <c r="B56" s="39">
        <f>IF($A56&lt;&gt;"",IF(ISNA(VLOOKUP($A56,'Прайс 2022'!$A:$C,3,FALSE)),"НЕТ В ПРАЙСЕ!!!",VLOOKUP($A56,'Прайс 2022'!$A:$C,3,FALSE)),"")</f>
      </c>
      <c r="C56" s="40">
        <f>IF($A56&lt;&gt;"",IF(ISNA(VLOOKUP($A56,'Прайс 2022'!$A:$C,2,FALSE)),"НЕТ В ПРАЙСЕ!!!",VLOOKUP($A56,'Прайс 2022'!$A:$C,2,FALSE)),"")</f>
      </c>
      <c r="D56" s="41"/>
      <c r="E56" s="42">
        <f>IF(ISNA(VLOOKUP($A56,'Прайс 2022'!A:D,4,FALSE)),"",VLOOKUP($A56,'Прайс 2022'!A:D,4,FALSE))</f>
      </c>
      <c r="F56" s="42">
        <f t="shared" si="3"/>
      </c>
      <c r="G56" s="42">
        <f t="shared" si="4"/>
      </c>
      <c r="H56" s="43">
        <f t="shared" si="2"/>
        <v>0.35</v>
      </c>
      <c r="I56" s="44"/>
    </row>
    <row r="57" spans="1:9" s="45" customFormat="1" ht="33" customHeight="1">
      <c r="A57" s="46"/>
      <c r="B57" s="39">
        <f>IF($A57&lt;&gt;"",IF(ISNA(VLOOKUP($A57,'Прайс 2022'!$A:$C,3,FALSE)),"НЕТ В ПРАЙСЕ!!!",VLOOKUP($A57,'Прайс 2022'!$A:$C,3,FALSE)),"")</f>
      </c>
      <c r="C57" s="40">
        <f>IF($A57&lt;&gt;"",IF(ISNA(VLOOKUP($A57,'Прайс 2022'!$A:$C,2,FALSE)),"НЕТ В ПРАЙСЕ!!!",VLOOKUP($A57,'Прайс 2022'!$A:$C,2,FALSE)),"")</f>
      </c>
      <c r="D57" s="41"/>
      <c r="E57" s="42">
        <f>IF(ISNA(VLOOKUP($A57,'Прайс 2022'!A:D,4,FALSE)),"",VLOOKUP($A57,'Прайс 2022'!A:D,4,FALSE))</f>
      </c>
      <c r="F57" s="42">
        <f t="shared" si="3"/>
      </c>
      <c r="G57" s="42">
        <f t="shared" si="4"/>
      </c>
      <c r="H57" s="43">
        <f t="shared" si="2"/>
        <v>0.35</v>
      </c>
      <c r="I57" s="44"/>
    </row>
    <row r="58" spans="1:9" s="45" customFormat="1" ht="33" customHeight="1">
      <c r="A58" s="46"/>
      <c r="B58" s="39">
        <f>IF($A58&lt;&gt;"",IF(ISNA(VLOOKUP($A58,'Прайс 2022'!$A:$C,3,FALSE)),"НЕТ В ПРАЙСЕ!!!",VLOOKUP($A58,'Прайс 2022'!$A:$C,3,FALSE)),"")</f>
      </c>
      <c r="C58" s="40">
        <f>IF($A58&lt;&gt;"",IF(ISNA(VLOOKUP($A58,'Прайс 2022'!$A:$C,2,FALSE)),"НЕТ В ПРАЙСЕ!!!",VLOOKUP($A58,'Прайс 2022'!$A:$C,2,FALSE)),"")</f>
      </c>
      <c r="D58" s="41"/>
      <c r="E58" s="42">
        <f>IF(ISNA(VLOOKUP($A58,'Прайс 2022'!A:D,4,FALSE)),"",VLOOKUP($A58,'Прайс 2022'!A:D,4,FALSE))</f>
      </c>
      <c r="F58" s="42">
        <f t="shared" si="3"/>
      </c>
      <c r="G58" s="42">
        <f t="shared" si="4"/>
      </c>
      <c r="H58" s="43">
        <f t="shared" si="2"/>
        <v>0.35</v>
      </c>
      <c r="I58" s="44"/>
    </row>
    <row r="59" spans="1:9" s="45" customFormat="1" ht="33" customHeight="1">
      <c r="A59" s="46"/>
      <c r="B59" s="39">
        <f>IF($A59&lt;&gt;"",IF(ISNA(VLOOKUP($A59,'Прайс 2022'!$A:$C,3,FALSE)),"НЕТ В ПРАЙСЕ!!!",VLOOKUP($A59,'Прайс 2022'!$A:$C,3,FALSE)),"")</f>
      </c>
      <c r="C59" s="40">
        <f>IF($A59&lt;&gt;"",IF(ISNA(VLOOKUP($A59,'Прайс 2022'!$A:$C,2,FALSE)),"НЕТ В ПРАЙСЕ!!!",VLOOKUP($A59,'Прайс 2022'!$A:$C,2,FALSE)),"")</f>
      </c>
      <c r="D59" s="41"/>
      <c r="E59" s="42">
        <f>IF(ISNA(VLOOKUP($A59,'Прайс 2022'!A:D,4,FALSE)),"",VLOOKUP($A59,'Прайс 2022'!A:D,4,FALSE))</f>
      </c>
      <c r="F59" s="42">
        <f t="shared" si="3"/>
      </c>
      <c r="G59" s="42">
        <f t="shared" si="4"/>
      </c>
      <c r="H59" s="43">
        <f t="shared" si="2"/>
        <v>0.35</v>
      </c>
      <c r="I59" s="44"/>
    </row>
    <row r="60" spans="1:9" s="45" customFormat="1" ht="33" customHeight="1">
      <c r="A60" s="46"/>
      <c r="B60" s="39">
        <f>IF($A60&lt;&gt;"",IF(ISNA(VLOOKUP($A60,'Прайс 2022'!$A:$C,3,FALSE)),"НЕТ В ПРАЙСЕ!!!",VLOOKUP($A60,'Прайс 2022'!$A:$C,3,FALSE)),"")</f>
      </c>
      <c r="C60" s="40">
        <f>IF($A60&lt;&gt;"",IF(ISNA(VLOOKUP($A60,'Прайс 2022'!$A:$C,2,FALSE)),"НЕТ В ПРАЙСЕ!!!",VLOOKUP($A60,'Прайс 2022'!$A:$C,2,FALSE)),"")</f>
      </c>
      <c r="D60" s="41"/>
      <c r="E60" s="42">
        <f>IF(ISNA(VLOOKUP($A60,'Прайс 2022'!A:D,4,FALSE)),"",VLOOKUP($A60,'Прайс 2022'!A:D,4,FALSE))</f>
      </c>
      <c r="F60" s="42">
        <f t="shared" si="3"/>
      </c>
      <c r="G60" s="42">
        <f t="shared" si="4"/>
      </c>
      <c r="H60" s="43">
        <f t="shared" si="2"/>
        <v>0.35</v>
      </c>
      <c r="I60" s="44"/>
    </row>
    <row r="61" spans="1:9" s="45" customFormat="1" ht="33" customHeight="1">
      <c r="A61" s="46"/>
      <c r="B61" s="39">
        <f>IF($A61&lt;&gt;"",IF(ISNA(VLOOKUP($A61,'Прайс 2022'!$A:$C,3,FALSE)),"НЕТ В ПРАЙСЕ!!!",VLOOKUP($A61,'Прайс 2022'!$A:$C,3,FALSE)),"")</f>
      </c>
      <c r="C61" s="40">
        <f>IF($A61&lt;&gt;"",IF(ISNA(VLOOKUP($A61,'Прайс 2022'!$A:$C,2,FALSE)),"НЕТ В ПРАЙСЕ!!!",VLOOKUP($A61,'Прайс 2022'!$A:$C,2,FALSE)),"")</f>
      </c>
      <c r="D61" s="41"/>
      <c r="E61" s="42">
        <f>IF(ISNA(VLOOKUP($A61,'Прайс 2022'!A:D,4,FALSE)),"",VLOOKUP($A61,'Прайс 2022'!A:D,4,FALSE))</f>
      </c>
      <c r="F61" s="42">
        <f t="shared" si="3"/>
      </c>
      <c r="G61" s="42">
        <f t="shared" si="4"/>
      </c>
      <c r="H61" s="43">
        <f t="shared" si="2"/>
        <v>0.35</v>
      </c>
      <c r="I61" s="44"/>
    </row>
    <row r="62" spans="1:9" s="45" customFormat="1" ht="33" customHeight="1">
      <c r="A62" s="46"/>
      <c r="B62" s="39">
        <f>IF($A62&lt;&gt;"",IF(ISNA(VLOOKUP($A62,'Прайс 2022'!$A:$C,3,FALSE)),"НЕТ В ПРАЙСЕ!!!",VLOOKUP($A62,'Прайс 2022'!$A:$C,3,FALSE)),"")</f>
      </c>
      <c r="C62" s="40">
        <f>IF($A62&lt;&gt;"",IF(ISNA(VLOOKUP($A62,'Прайс 2022'!$A:$C,2,FALSE)),"НЕТ В ПРАЙСЕ!!!",VLOOKUP($A62,'Прайс 2022'!$A:$C,2,FALSE)),"")</f>
      </c>
      <c r="D62" s="41"/>
      <c r="E62" s="42">
        <f>IF(ISNA(VLOOKUP($A62,'Прайс 2022'!A:D,4,FALSE)),"",VLOOKUP($A62,'Прайс 2022'!A:D,4,FALSE))</f>
      </c>
      <c r="F62" s="42">
        <f t="shared" si="3"/>
      </c>
      <c r="G62" s="42">
        <f t="shared" si="4"/>
      </c>
      <c r="H62" s="43">
        <f t="shared" si="2"/>
        <v>0.35</v>
      </c>
      <c r="I62" s="44"/>
    </row>
    <row r="63" spans="1:9" s="45" customFormat="1" ht="33" customHeight="1">
      <c r="A63" s="46"/>
      <c r="B63" s="39">
        <f>IF($A63&lt;&gt;"",IF(ISNA(VLOOKUP($A63,'Прайс 2022'!$A:$C,3,FALSE)),"НЕТ В ПРАЙСЕ!!!",VLOOKUP($A63,'Прайс 2022'!$A:$C,3,FALSE)),"")</f>
      </c>
      <c r="C63" s="40">
        <f>IF($A63&lt;&gt;"",IF(ISNA(VLOOKUP($A63,'Прайс 2022'!$A:$C,2,FALSE)),"НЕТ В ПРАЙСЕ!!!",VLOOKUP($A63,'Прайс 2022'!$A:$C,2,FALSE)),"")</f>
      </c>
      <c r="D63" s="41"/>
      <c r="E63" s="42">
        <f>IF(ISNA(VLOOKUP($A63,'Прайс 2022'!A:D,4,FALSE)),"",VLOOKUP($A63,'Прайс 2022'!A:D,4,FALSE))</f>
      </c>
      <c r="F63" s="42">
        <f t="shared" si="3"/>
      </c>
      <c r="G63" s="42">
        <f t="shared" si="4"/>
      </c>
      <c r="H63" s="43">
        <f t="shared" si="2"/>
        <v>0.35</v>
      </c>
      <c r="I63" s="44"/>
    </row>
    <row r="64" spans="1:9" s="45" customFormat="1" ht="33" customHeight="1">
      <c r="A64" s="46"/>
      <c r="B64" s="39">
        <f>IF($A64&lt;&gt;"",IF(ISNA(VLOOKUP($A64,'Прайс 2022'!$A:$C,3,FALSE)),"НЕТ В ПРАЙСЕ!!!",VLOOKUP($A64,'Прайс 2022'!$A:$C,3,FALSE)),"")</f>
      </c>
      <c r="C64" s="40">
        <f>IF($A64&lt;&gt;"",IF(ISNA(VLOOKUP($A64,'Прайс 2022'!$A:$C,2,FALSE)),"НЕТ В ПРАЙСЕ!!!",VLOOKUP($A64,'Прайс 2022'!$A:$C,2,FALSE)),"")</f>
      </c>
      <c r="D64" s="41"/>
      <c r="E64" s="42">
        <f>IF(ISNA(VLOOKUP($A64,'Прайс 2022'!A:D,4,FALSE)),"",VLOOKUP($A64,'Прайс 2022'!A:D,4,FALSE))</f>
      </c>
      <c r="F64" s="42">
        <f t="shared" si="3"/>
      </c>
      <c r="G64" s="42">
        <f t="shared" si="4"/>
      </c>
      <c r="H64" s="43">
        <f t="shared" si="2"/>
        <v>0.35</v>
      </c>
      <c r="I64" s="44"/>
    </row>
    <row r="65" spans="1:9" s="45" customFormat="1" ht="33" customHeight="1">
      <c r="A65" s="46"/>
      <c r="B65" s="39">
        <f>IF($A65&lt;&gt;"",IF(ISNA(VLOOKUP($A65,'Прайс 2022'!$A:$C,3,FALSE)),"НЕТ В ПРАЙСЕ!!!",VLOOKUP($A65,'Прайс 2022'!$A:$C,3,FALSE)),"")</f>
      </c>
      <c r="C65" s="40">
        <f>IF($A65&lt;&gt;"",IF(ISNA(VLOOKUP($A65,'Прайс 2022'!$A:$C,2,FALSE)),"НЕТ В ПРАЙСЕ!!!",VLOOKUP($A65,'Прайс 2022'!$A:$C,2,FALSE)),"")</f>
      </c>
      <c r="D65" s="41"/>
      <c r="E65" s="42">
        <f>IF(ISNA(VLOOKUP($A65,'Прайс 2022'!A:D,4,FALSE)),"",VLOOKUP($A65,'Прайс 2022'!A:D,4,FALSE))</f>
      </c>
      <c r="F65" s="42">
        <f t="shared" si="3"/>
      </c>
      <c r="G65" s="42">
        <f t="shared" si="4"/>
      </c>
      <c r="H65" s="43">
        <f t="shared" si="2"/>
        <v>0.35</v>
      </c>
      <c r="I65" s="44"/>
    </row>
    <row r="66" spans="1:9" s="45" customFormat="1" ht="33" customHeight="1">
      <c r="A66" s="46"/>
      <c r="B66" s="39">
        <f>IF($A66&lt;&gt;"",IF(ISNA(VLOOKUP($A66,'Прайс 2022'!$A:$C,3,FALSE)),"НЕТ В ПРАЙСЕ!!!",VLOOKUP($A66,'Прайс 2022'!$A:$C,3,FALSE)),"")</f>
      </c>
      <c r="C66" s="40">
        <f>IF($A66&lt;&gt;"",IF(ISNA(VLOOKUP($A66,'Прайс 2022'!$A:$C,2,FALSE)),"НЕТ В ПРАЙСЕ!!!",VLOOKUP($A66,'Прайс 2022'!$A:$C,2,FALSE)),"")</f>
      </c>
      <c r="D66" s="41"/>
      <c r="E66" s="42">
        <f>IF(ISNA(VLOOKUP($A66,'Прайс 2022'!A:D,4,FALSE)),"",VLOOKUP($A66,'Прайс 2022'!A:D,4,FALSE))</f>
      </c>
      <c r="F66" s="42">
        <f t="shared" si="3"/>
      </c>
      <c r="G66" s="42">
        <f t="shared" si="4"/>
      </c>
      <c r="H66" s="43">
        <f t="shared" si="2"/>
        <v>0.35</v>
      </c>
      <c r="I66" s="44"/>
    </row>
    <row r="67" spans="1:9" s="45" customFormat="1" ht="33" customHeight="1">
      <c r="A67" s="46"/>
      <c r="B67" s="39">
        <f>IF($A67&lt;&gt;"",IF(ISNA(VLOOKUP($A67,'Прайс 2022'!$A:$C,3,FALSE)),"НЕТ В ПРАЙСЕ!!!",VLOOKUP($A67,'Прайс 2022'!$A:$C,3,FALSE)),"")</f>
      </c>
      <c r="C67" s="40">
        <f>IF($A67&lt;&gt;"",IF(ISNA(VLOOKUP($A67,'Прайс 2022'!$A:$C,2,FALSE)),"НЕТ В ПРАЙСЕ!!!",VLOOKUP($A67,'Прайс 2022'!$A:$C,2,FALSE)),"")</f>
      </c>
      <c r="D67" s="41"/>
      <c r="E67" s="42">
        <f>IF(ISNA(VLOOKUP($A67,'Прайс 2022'!A:D,4,FALSE)),"",VLOOKUP($A67,'Прайс 2022'!A:D,4,FALSE))</f>
      </c>
      <c r="F67" s="42">
        <f t="shared" si="3"/>
      </c>
      <c r="G67" s="42">
        <f t="shared" si="4"/>
      </c>
      <c r="H67" s="43">
        <f t="shared" si="2"/>
        <v>0.35</v>
      </c>
      <c r="I67" s="44"/>
    </row>
    <row r="68" spans="1:9" s="45" customFormat="1" ht="33" customHeight="1">
      <c r="A68" s="46"/>
      <c r="B68" s="39">
        <f>IF($A68&lt;&gt;"",IF(ISNA(VLOOKUP($A68,'Прайс 2022'!$A:$C,3,FALSE)),"НЕТ В ПРАЙСЕ!!!",VLOOKUP($A68,'Прайс 2022'!$A:$C,3,FALSE)),"")</f>
      </c>
      <c r="C68" s="40">
        <f>IF($A68&lt;&gt;"",IF(ISNA(VLOOKUP($A68,'Прайс 2022'!$A:$C,2,FALSE)),"НЕТ В ПРАЙСЕ!!!",VLOOKUP($A68,'Прайс 2022'!$A:$C,2,FALSE)),"")</f>
      </c>
      <c r="D68" s="41"/>
      <c r="E68" s="42">
        <f>IF(ISNA(VLOOKUP($A68,'Прайс 2022'!A:D,4,FALSE)),"",VLOOKUP($A68,'Прайс 2022'!A:D,4,FALSE))</f>
      </c>
      <c r="F68" s="42">
        <f t="shared" si="3"/>
      </c>
      <c r="G68" s="42">
        <f t="shared" si="4"/>
      </c>
      <c r="H68" s="43">
        <f t="shared" si="2"/>
        <v>0.35</v>
      </c>
      <c r="I68" s="44"/>
    </row>
    <row r="69" spans="1:9" s="45" customFormat="1" ht="33" customHeight="1">
      <c r="A69" s="46"/>
      <c r="B69" s="39">
        <f>IF($A69&lt;&gt;"",IF(ISNA(VLOOKUP($A69,'Прайс 2022'!$A:$C,3,FALSE)),"НЕТ В ПРАЙСЕ!!!",VLOOKUP($A69,'Прайс 2022'!$A:$C,3,FALSE)),"")</f>
      </c>
      <c r="C69" s="40">
        <f>IF($A69&lt;&gt;"",IF(ISNA(VLOOKUP($A69,'Прайс 2022'!$A:$C,2,FALSE)),"НЕТ В ПРАЙСЕ!!!",VLOOKUP($A69,'Прайс 2022'!$A:$C,2,FALSE)),"")</f>
      </c>
      <c r="D69" s="41"/>
      <c r="E69" s="42">
        <f>IF(ISNA(VLOOKUP($A69,'Прайс 2022'!A:D,4,FALSE)),"",VLOOKUP($A69,'Прайс 2022'!A:D,4,FALSE))</f>
      </c>
      <c r="F69" s="42">
        <f t="shared" si="3"/>
      </c>
      <c r="G69" s="42">
        <f t="shared" si="4"/>
      </c>
      <c r="H69" s="43">
        <f t="shared" si="2"/>
        <v>0.35</v>
      </c>
      <c r="I69" s="44"/>
    </row>
    <row r="70" spans="1:9" s="45" customFormat="1" ht="33" customHeight="1">
      <c r="A70" s="46"/>
      <c r="B70" s="39">
        <f>IF($A70&lt;&gt;"",IF(ISNA(VLOOKUP($A70,'Прайс 2022'!$A:$C,3,FALSE)),"НЕТ В ПРАЙСЕ!!!",VLOOKUP($A70,'Прайс 2022'!$A:$C,3,FALSE)),"")</f>
      </c>
      <c r="C70" s="40">
        <f>IF($A70&lt;&gt;"",IF(ISNA(VLOOKUP($A70,'Прайс 2022'!$A:$C,2,FALSE)),"НЕТ В ПРАЙСЕ!!!",VLOOKUP($A70,'Прайс 2022'!$A:$C,2,FALSE)),"")</f>
      </c>
      <c r="D70" s="41"/>
      <c r="E70" s="42">
        <f>IF(ISNA(VLOOKUP($A70,'Прайс 2022'!A:D,4,FALSE)),"",VLOOKUP($A70,'Прайс 2022'!A:D,4,FALSE))</f>
      </c>
      <c r="F70" s="42">
        <f t="shared" si="3"/>
      </c>
      <c r="G70" s="42">
        <f t="shared" si="4"/>
      </c>
      <c r="H70" s="43">
        <f t="shared" si="2"/>
        <v>0.35</v>
      </c>
      <c r="I70" s="44"/>
    </row>
    <row r="71" spans="1:9" s="45" customFormat="1" ht="33" customHeight="1">
      <c r="A71" s="46"/>
      <c r="B71" s="39">
        <f>IF($A71&lt;&gt;"",IF(ISNA(VLOOKUP($A71,'Прайс 2022'!$A:$C,3,FALSE)),"НЕТ В ПРАЙСЕ!!!",VLOOKUP($A71,'Прайс 2022'!$A:$C,3,FALSE)),"")</f>
      </c>
      <c r="C71" s="40">
        <f>IF($A71&lt;&gt;"",IF(ISNA(VLOOKUP($A71,'Прайс 2022'!$A:$C,2,FALSE)),"НЕТ В ПРАЙСЕ!!!",VLOOKUP($A71,'Прайс 2022'!$A:$C,2,FALSE)),"")</f>
      </c>
      <c r="D71" s="41"/>
      <c r="E71" s="42">
        <f>IF(ISNA(VLOOKUP($A71,'Прайс 2022'!A:D,4,FALSE)),"",VLOOKUP($A71,'Прайс 2022'!A:D,4,FALSE))</f>
      </c>
      <c r="F71" s="42">
        <f t="shared" si="3"/>
      </c>
      <c r="G71" s="42">
        <f t="shared" si="4"/>
      </c>
      <c r="H71" s="43">
        <f t="shared" si="2"/>
        <v>0.35</v>
      </c>
      <c r="I71" s="44"/>
    </row>
    <row r="72" spans="1:9" s="45" customFormat="1" ht="33" customHeight="1">
      <c r="A72" s="46"/>
      <c r="B72" s="39">
        <f>IF($A72&lt;&gt;"",IF(ISNA(VLOOKUP($A72,'Прайс 2022'!$A:$C,3,FALSE)),"НЕТ В ПРАЙСЕ!!!",VLOOKUP($A72,'Прайс 2022'!$A:$C,3,FALSE)),"")</f>
      </c>
      <c r="C72" s="40">
        <f>IF($A72&lt;&gt;"",IF(ISNA(VLOOKUP($A72,'Прайс 2022'!$A:$C,2,FALSE)),"НЕТ В ПРАЙСЕ!!!",VLOOKUP($A72,'Прайс 2022'!$A:$C,2,FALSE)),"")</f>
      </c>
      <c r="D72" s="41"/>
      <c r="E72" s="42">
        <f>IF(ISNA(VLOOKUP($A72,'Прайс 2022'!A:D,4,FALSE)),"",VLOOKUP($A72,'Прайс 2022'!A:D,4,FALSE))</f>
      </c>
      <c r="F72" s="42">
        <f t="shared" si="3"/>
      </c>
      <c r="G72" s="42">
        <f t="shared" si="4"/>
      </c>
      <c r="H72" s="43">
        <f t="shared" si="2"/>
        <v>0.35</v>
      </c>
      <c r="I72" s="44"/>
    </row>
    <row r="73" spans="1:9" s="45" customFormat="1" ht="33" customHeight="1">
      <c r="A73" s="46"/>
      <c r="B73" s="39">
        <f>IF($A73&lt;&gt;"",IF(ISNA(VLOOKUP($A73,'Прайс 2022'!$A:$C,3,FALSE)),"НЕТ В ПРАЙСЕ!!!",VLOOKUP($A73,'Прайс 2022'!$A:$C,3,FALSE)),"")</f>
      </c>
      <c r="C73" s="40">
        <f>IF($A73&lt;&gt;"",IF(ISNA(VLOOKUP($A73,'Прайс 2022'!$A:$C,2,FALSE)),"НЕТ В ПРАЙСЕ!!!",VLOOKUP($A73,'Прайс 2022'!$A:$C,2,FALSE)),"")</f>
      </c>
      <c r="D73" s="41"/>
      <c r="E73" s="42">
        <f>IF(ISNA(VLOOKUP($A73,'Прайс 2022'!A:D,4,FALSE)),"",VLOOKUP($A73,'Прайс 2022'!A:D,4,FALSE))</f>
      </c>
      <c r="F73" s="42">
        <f t="shared" si="3"/>
      </c>
      <c r="G73" s="42">
        <f t="shared" si="4"/>
      </c>
      <c r="H73" s="43">
        <f t="shared" si="2"/>
        <v>0.35</v>
      </c>
      <c r="I73" s="44"/>
    </row>
    <row r="74" spans="1:9" s="45" customFormat="1" ht="33" customHeight="1">
      <c r="A74" s="46"/>
      <c r="B74" s="39">
        <f>IF($A74&lt;&gt;"",IF(ISNA(VLOOKUP($A74,'Прайс 2022'!$A:$C,3,FALSE)),"НЕТ В ПРАЙСЕ!!!",VLOOKUP($A74,'Прайс 2022'!$A:$C,3,FALSE)),"")</f>
      </c>
      <c r="C74" s="40">
        <f>IF($A74&lt;&gt;"",IF(ISNA(VLOOKUP($A74,'Прайс 2022'!$A:$C,2,FALSE)),"НЕТ В ПРАЙСЕ!!!",VLOOKUP($A74,'Прайс 2022'!$A:$C,2,FALSE)),"")</f>
      </c>
      <c r="D74" s="41"/>
      <c r="E74" s="42">
        <f>IF(ISNA(VLOOKUP($A74,'Прайс 2022'!A:D,4,FALSE)),"",VLOOKUP($A74,'Прайс 2022'!A:D,4,FALSE))</f>
      </c>
      <c r="F74" s="42">
        <f t="shared" si="3"/>
      </c>
      <c r="G74" s="42">
        <f t="shared" si="4"/>
      </c>
      <c r="H74" s="43">
        <f t="shared" si="2"/>
        <v>0.35</v>
      </c>
      <c r="I74" s="44"/>
    </row>
    <row r="75" spans="1:9" s="45" customFormat="1" ht="33" customHeight="1">
      <c r="A75" s="46"/>
      <c r="B75" s="39">
        <f>IF($A75&lt;&gt;"",IF(ISNA(VLOOKUP($A75,'Прайс 2022'!$A:$C,3,FALSE)),"НЕТ В ПРАЙСЕ!!!",VLOOKUP($A75,'Прайс 2022'!$A:$C,3,FALSE)),"")</f>
      </c>
      <c r="C75" s="40">
        <f>IF($A75&lt;&gt;"",IF(ISNA(VLOOKUP($A75,'Прайс 2022'!$A:$C,2,FALSE)),"НЕТ В ПРАЙСЕ!!!",VLOOKUP($A75,'Прайс 2022'!$A:$C,2,FALSE)),"")</f>
      </c>
      <c r="D75" s="41"/>
      <c r="E75" s="42">
        <f>IF(ISNA(VLOOKUP($A75,'Прайс 2022'!A:D,4,FALSE)),"",VLOOKUP($A75,'Прайс 2022'!A:D,4,FALSE))</f>
      </c>
      <c r="F75" s="42">
        <f t="shared" si="3"/>
      </c>
      <c r="G75" s="42">
        <f t="shared" si="4"/>
      </c>
      <c r="H75" s="43">
        <f t="shared" si="2"/>
        <v>0.35</v>
      </c>
      <c r="I75" s="44"/>
    </row>
    <row r="76" spans="1:9" s="45" customFormat="1" ht="33" customHeight="1">
      <c r="A76" s="46"/>
      <c r="B76" s="39">
        <f>IF($A76&lt;&gt;"",IF(ISNA(VLOOKUP($A76,'Прайс 2022'!$A:$C,3,FALSE)),"НЕТ В ПРАЙСЕ!!!",VLOOKUP($A76,'Прайс 2022'!$A:$C,3,FALSE)),"")</f>
      </c>
      <c r="C76" s="40">
        <f>IF($A76&lt;&gt;"",IF(ISNA(VLOOKUP($A76,'Прайс 2022'!$A:$C,2,FALSE)),"НЕТ В ПРАЙСЕ!!!",VLOOKUP($A76,'Прайс 2022'!$A:$C,2,FALSE)),"")</f>
      </c>
      <c r="D76" s="41"/>
      <c r="E76" s="42">
        <f>IF(ISNA(VLOOKUP($A76,'Прайс 2022'!A:D,4,FALSE)),"",VLOOKUP($A76,'Прайс 2022'!A:D,4,FALSE))</f>
      </c>
      <c r="F76" s="42">
        <f t="shared" si="3"/>
      </c>
      <c r="G76" s="42">
        <f t="shared" si="4"/>
      </c>
      <c r="H76" s="43">
        <f t="shared" si="2"/>
        <v>0.35</v>
      </c>
      <c r="I76" s="44"/>
    </row>
    <row r="77" spans="1:9" s="45" customFormat="1" ht="33" customHeight="1">
      <c r="A77" s="46"/>
      <c r="B77" s="39">
        <f>IF($A77&lt;&gt;"",IF(ISNA(VLOOKUP($A77,'Прайс 2022'!$A:$C,3,FALSE)),"НЕТ В ПРАЙСЕ!!!",VLOOKUP($A77,'Прайс 2022'!$A:$C,3,FALSE)),"")</f>
      </c>
      <c r="C77" s="40">
        <f>IF($A77&lt;&gt;"",IF(ISNA(VLOOKUP($A77,'Прайс 2022'!$A:$C,2,FALSE)),"НЕТ В ПРАЙСЕ!!!",VLOOKUP($A77,'Прайс 2022'!$A:$C,2,FALSE)),"")</f>
      </c>
      <c r="D77" s="41"/>
      <c r="E77" s="42">
        <f>IF(ISNA(VLOOKUP($A77,'Прайс 2022'!A:D,4,FALSE)),"",VLOOKUP($A77,'Прайс 2022'!A:D,4,FALSE))</f>
      </c>
      <c r="F77" s="42">
        <f t="shared" si="3"/>
      </c>
      <c r="G77" s="42">
        <f t="shared" si="4"/>
      </c>
      <c r="H77" s="43">
        <f t="shared" si="2"/>
        <v>0.35</v>
      </c>
      <c r="I77" s="44"/>
    </row>
    <row r="78" spans="1:9" s="45" customFormat="1" ht="33" customHeight="1">
      <c r="A78" s="46"/>
      <c r="B78" s="39">
        <f>IF($A78&lt;&gt;"",IF(ISNA(VLOOKUP($A78,'Прайс 2022'!$A:$C,3,FALSE)),"НЕТ В ПРАЙСЕ!!!",VLOOKUP($A78,'Прайс 2022'!$A:$C,3,FALSE)),"")</f>
      </c>
      <c r="C78" s="40">
        <f>IF($A78&lt;&gt;"",IF(ISNA(VLOOKUP($A78,'Прайс 2022'!$A:$C,2,FALSE)),"НЕТ В ПРАЙСЕ!!!",VLOOKUP($A78,'Прайс 2022'!$A:$C,2,FALSE)),"")</f>
      </c>
      <c r="D78" s="41"/>
      <c r="E78" s="42">
        <f>IF(ISNA(VLOOKUP($A78,'Прайс 2022'!A:D,4,FALSE)),"",VLOOKUP($A78,'Прайс 2022'!A:D,4,FALSE))</f>
      </c>
      <c r="F78" s="42">
        <f t="shared" si="3"/>
      </c>
      <c r="G78" s="42">
        <f t="shared" si="4"/>
      </c>
      <c r="H78" s="43">
        <f t="shared" si="2"/>
        <v>0.35</v>
      </c>
      <c r="I78" s="44"/>
    </row>
    <row r="79" spans="1:9" s="45" customFormat="1" ht="33" customHeight="1">
      <c r="A79" s="46"/>
      <c r="B79" s="39">
        <f>IF($A79&lt;&gt;"",IF(ISNA(VLOOKUP($A79,'Прайс 2022'!$A:$C,3,FALSE)),"НЕТ В ПРАЙСЕ!!!",VLOOKUP($A79,'Прайс 2022'!$A:$C,3,FALSE)),"")</f>
      </c>
      <c r="C79" s="40">
        <f>IF($A79&lt;&gt;"",IF(ISNA(VLOOKUP($A79,'Прайс 2022'!$A:$C,2,FALSE)),"НЕТ В ПРАЙСЕ!!!",VLOOKUP($A79,'Прайс 2022'!$A:$C,2,FALSE)),"")</f>
      </c>
      <c r="D79" s="41"/>
      <c r="E79" s="42">
        <f>IF(ISNA(VLOOKUP($A79,'Прайс 2022'!A:D,4,FALSE)),"",VLOOKUP($A79,'Прайс 2022'!A:D,4,FALSE))</f>
      </c>
      <c r="F79" s="42">
        <f t="shared" si="3"/>
      </c>
      <c r="G79" s="42">
        <f t="shared" si="4"/>
      </c>
      <c r="H79" s="43">
        <f t="shared" si="2"/>
        <v>0.35</v>
      </c>
      <c r="I79" s="44"/>
    </row>
    <row r="80" spans="1:9" s="45" customFormat="1" ht="33" customHeight="1">
      <c r="A80" s="47"/>
      <c r="B80" s="39">
        <f>IF($A80&lt;&gt;"",IF(ISNA(VLOOKUP($A80,'Прайс 2022'!$A:$C,3,FALSE)),"НЕТ В ПРАЙСЕ!!!",VLOOKUP($A80,'Прайс 2022'!$A:$C,3,FALSE)),"")</f>
      </c>
      <c r="C80" s="40">
        <f>IF($A80&lt;&gt;"",IF(ISNA(VLOOKUP($A80,'Прайс 2022'!$A:$C,2,FALSE)),"НЕТ В ПРАЙСЕ!!!",VLOOKUP($A80,'Прайс 2022'!$A:$C,2,FALSE)),"")</f>
      </c>
      <c r="D80" s="41"/>
      <c r="E80" s="42">
        <f>IF(ISNA(VLOOKUP($A80,'Прайс 2022'!A:D,4,FALSE)),"",VLOOKUP($A80,'Прайс 2022'!A:D,4,FALSE))</f>
      </c>
      <c r="F80" s="42">
        <f aca="true" t="shared" si="5" ref="F80:F143">IF(ISBLANK(A80),"",IF(ISBLANK(D80),"",IF(E80="нет цены","",D80*E80)))</f>
      </c>
      <c r="G80" s="42">
        <f aca="true" t="shared" si="6" ref="G80:G143">IF(ISBLANK(A80),"",IF(ISBLANK(D80),"",IF(E80="нет цены","",F80*(1-H80))))</f>
      </c>
      <c r="H80" s="43">
        <f t="shared" si="2"/>
        <v>0.35</v>
      </c>
      <c r="I80" s="44"/>
    </row>
    <row r="81" spans="1:9" s="45" customFormat="1" ht="33" customHeight="1">
      <c r="A81" s="47"/>
      <c r="B81" s="39">
        <f>IF($A81&lt;&gt;"",IF(ISNA(VLOOKUP($A81,'Прайс 2022'!$A:$C,3,FALSE)),"НЕТ В ПРАЙСЕ!!!",VLOOKUP($A81,'Прайс 2022'!$A:$C,3,FALSE)),"")</f>
      </c>
      <c r="C81" s="40">
        <f>IF($A81&lt;&gt;"",IF(ISNA(VLOOKUP($A81,'Прайс 2022'!$A:$C,2,FALSE)),"НЕТ В ПРАЙСЕ!!!",VLOOKUP($A81,'Прайс 2022'!$A:$C,2,FALSE)),"")</f>
      </c>
      <c r="D81" s="41"/>
      <c r="E81" s="42">
        <f>IF(ISNA(VLOOKUP($A81,'Прайс 2022'!A:D,4,FALSE)),"",VLOOKUP($A81,'Прайс 2022'!A:D,4,FALSE))</f>
      </c>
      <c r="F81" s="42">
        <f t="shared" si="5"/>
      </c>
      <c r="G81" s="42">
        <f t="shared" si="6"/>
      </c>
      <c r="H81" s="43">
        <f t="shared" si="2"/>
        <v>0.35</v>
      </c>
      <c r="I81" s="44"/>
    </row>
    <row r="82" spans="1:9" s="45" customFormat="1" ht="33" customHeight="1">
      <c r="A82" s="47"/>
      <c r="B82" s="39">
        <f>IF($A82&lt;&gt;"",IF(ISNA(VLOOKUP($A82,'Прайс 2022'!$A:$C,3,FALSE)),"НЕТ В ПРАЙСЕ!!!",VLOOKUP($A82,'Прайс 2022'!$A:$C,3,FALSE)),"")</f>
      </c>
      <c r="C82" s="40">
        <f>IF($A82&lt;&gt;"",IF(ISNA(VLOOKUP($A82,'Прайс 2022'!$A:$C,2,FALSE)),"НЕТ В ПРАЙСЕ!!!",VLOOKUP($A82,'Прайс 2022'!$A:$C,2,FALSE)),"")</f>
      </c>
      <c r="D82" s="41"/>
      <c r="E82" s="42">
        <f>IF(ISNA(VLOOKUP($A82,'Прайс 2022'!A:D,4,FALSE)),"",VLOOKUP($A82,'Прайс 2022'!A:D,4,FALSE))</f>
      </c>
      <c r="F82" s="42">
        <f t="shared" si="5"/>
      </c>
      <c r="G82" s="42">
        <f t="shared" si="6"/>
      </c>
      <c r="H82" s="43">
        <f aca="true" t="shared" si="7" ref="H82:H145">H81</f>
        <v>0.35</v>
      </c>
      <c r="I82" s="44"/>
    </row>
    <row r="83" spans="1:9" s="45" customFormat="1" ht="33" customHeight="1">
      <c r="A83" s="47"/>
      <c r="B83" s="39">
        <f>IF($A83&lt;&gt;"",IF(ISNA(VLOOKUP($A83,'Прайс 2022'!$A:$C,3,FALSE)),"НЕТ В ПРАЙСЕ!!!",VLOOKUP($A83,'Прайс 2022'!$A:$C,3,FALSE)),"")</f>
      </c>
      <c r="C83" s="40">
        <f>IF($A83&lt;&gt;"",IF(ISNA(VLOOKUP($A83,'Прайс 2022'!$A:$C,2,FALSE)),"НЕТ В ПРАЙСЕ!!!",VLOOKUP($A83,'Прайс 2022'!$A:$C,2,FALSE)),"")</f>
      </c>
      <c r="D83" s="41"/>
      <c r="E83" s="42">
        <f>IF(ISNA(VLOOKUP($A83,'Прайс 2022'!A:D,4,FALSE)),"",VLOOKUP($A83,'Прайс 2022'!A:D,4,FALSE))</f>
      </c>
      <c r="F83" s="42">
        <f t="shared" si="5"/>
      </c>
      <c r="G83" s="42">
        <f t="shared" si="6"/>
      </c>
      <c r="H83" s="43">
        <f t="shared" si="7"/>
        <v>0.35</v>
      </c>
      <c r="I83" s="44"/>
    </row>
    <row r="84" spans="1:9" s="45" customFormat="1" ht="33" customHeight="1">
      <c r="A84" s="47"/>
      <c r="B84" s="39">
        <f>IF($A84&lt;&gt;"",IF(ISNA(VLOOKUP($A84,'Прайс 2022'!$A:$C,3,FALSE)),"НЕТ В ПРАЙСЕ!!!",VLOOKUP($A84,'Прайс 2022'!$A:$C,3,FALSE)),"")</f>
      </c>
      <c r="C84" s="40">
        <f>IF($A84&lt;&gt;"",IF(ISNA(VLOOKUP($A84,'Прайс 2022'!$A:$C,2,FALSE)),"НЕТ В ПРАЙСЕ!!!",VLOOKUP($A84,'Прайс 2022'!$A:$C,2,FALSE)),"")</f>
      </c>
      <c r="D84" s="41"/>
      <c r="E84" s="42">
        <f>IF(ISNA(VLOOKUP($A84,'Прайс 2022'!A:D,4,FALSE)),"",VLOOKUP($A84,'Прайс 2022'!A:D,4,FALSE))</f>
      </c>
      <c r="F84" s="42">
        <f t="shared" si="5"/>
      </c>
      <c r="G84" s="42">
        <f t="shared" si="6"/>
      </c>
      <c r="H84" s="43">
        <f t="shared" si="7"/>
        <v>0.35</v>
      </c>
      <c r="I84" s="44"/>
    </row>
    <row r="85" spans="1:9" s="45" customFormat="1" ht="33" customHeight="1">
      <c r="A85" s="47"/>
      <c r="B85" s="39">
        <f>IF($A85&lt;&gt;"",IF(ISNA(VLOOKUP($A85,'Прайс 2022'!$A:$C,3,FALSE)),"НЕТ В ПРАЙСЕ!!!",VLOOKUP($A85,'Прайс 2022'!$A:$C,3,FALSE)),"")</f>
      </c>
      <c r="C85" s="40">
        <f>IF($A85&lt;&gt;"",IF(ISNA(VLOOKUP($A85,'Прайс 2022'!$A:$C,2,FALSE)),"НЕТ В ПРАЙСЕ!!!",VLOOKUP($A85,'Прайс 2022'!$A:$C,2,FALSE)),"")</f>
      </c>
      <c r="D85" s="41"/>
      <c r="E85" s="42">
        <f>IF(ISNA(VLOOKUP($A85,'Прайс 2022'!A:D,4,FALSE)),"",VLOOKUP($A85,'Прайс 2022'!A:D,4,FALSE))</f>
      </c>
      <c r="F85" s="42">
        <f t="shared" si="5"/>
      </c>
      <c r="G85" s="42">
        <f t="shared" si="6"/>
      </c>
      <c r="H85" s="43">
        <f t="shared" si="7"/>
        <v>0.35</v>
      </c>
      <c r="I85" s="44"/>
    </row>
    <row r="86" spans="1:9" s="45" customFormat="1" ht="33" customHeight="1">
      <c r="A86" s="47"/>
      <c r="B86" s="39">
        <f>IF($A86&lt;&gt;"",IF(ISNA(VLOOKUP($A86,'Прайс 2022'!$A:$C,3,FALSE)),"НЕТ В ПРАЙСЕ!!!",VLOOKUP($A86,'Прайс 2022'!$A:$C,3,FALSE)),"")</f>
      </c>
      <c r="C86" s="40">
        <f>IF($A86&lt;&gt;"",IF(ISNA(VLOOKUP($A86,'Прайс 2022'!$A:$C,2,FALSE)),"НЕТ В ПРАЙСЕ!!!",VLOOKUP($A86,'Прайс 2022'!$A:$C,2,FALSE)),"")</f>
      </c>
      <c r="D86" s="41"/>
      <c r="E86" s="42">
        <f>IF(ISNA(VLOOKUP($A86,'Прайс 2022'!A:D,4,FALSE)),"",VLOOKUP($A86,'Прайс 2022'!A:D,4,FALSE))</f>
      </c>
      <c r="F86" s="42">
        <f t="shared" si="5"/>
      </c>
      <c r="G86" s="42">
        <f t="shared" si="6"/>
      </c>
      <c r="H86" s="43">
        <f t="shared" si="7"/>
        <v>0.35</v>
      </c>
      <c r="I86" s="44"/>
    </row>
    <row r="87" spans="1:9" s="45" customFormat="1" ht="33" customHeight="1">
      <c r="A87" s="47"/>
      <c r="B87" s="39">
        <f>IF($A87&lt;&gt;"",IF(ISNA(VLOOKUP($A87,'Прайс 2022'!$A:$C,3,FALSE)),"НЕТ В ПРАЙСЕ!!!",VLOOKUP($A87,'Прайс 2022'!$A:$C,3,FALSE)),"")</f>
      </c>
      <c r="C87" s="40">
        <f>IF($A87&lt;&gt;"",IF(ISNA(VLOOKUP($A87,'Прайс 2022'!$A:$C,2,FALSE)),"НЕТ В ПРАЙСЕ!!!",VLOOKUP($A87,'Прайс 2022'!$A:$C,2,FALSE)),"")</f>
      </c>
      <c r="D87" s="41"/>
      <c r="E87" s="42">
        <f>IF(ISNA(VLOOKUP($A87,'Прайс 2022'!A:D,4,FALSE)),"",VLOOKUP($A87,'Прайс 2022'!A:D,4,FALSE))</f>
      </c>
      <c r="F87" s="42">
        <f t="shared" si="5"/>
      </c>
      <c r="G87" s="42">
        <f t="shared" si="6"/>
      </c>
      <c r="H87" s="43">
        <f t="shared" si="7"/>
        <v>0.35</v>
      </c>
      <c r="I87" s="44"/>
    </row>
    <row r="88" spans="1:9" s="45" customFormat="1" ht="33" customHeight="1">
      <c r="A88" s="47"/>
      <c r="B88" s="39">
        <f>IF($A88&lt;&gt;"",IF(ISNA(VLOOKUP($A88,'Прайс 2022'!$A:$C,3,FALSE)),"НЕТ В ПРАЙСЕ!!!",VLOOKUP($A88,'Прайс 2022'!$A:$C,3,FALSE)),"")</f>
      </c>
      <c r="C88" s="40">
        <f>IF($A88&lt;&gt;"",IF(ISNA(VLOOKUP($A88,'Прайс 2022'!$A:$C,2,FALSE)),"НЕТ В ПРАЙСЕ!!!",VLOOKUP($A88,'Прайс 2022'!$A:$C,2,FALSE)),"")</f>
      </c>
      <c r="D88" s="41"/>
      <c r="E88" s="42">
        <f>IF(ISNA(VLOOKUP($A88,'Прайс 2022'!A:D,4,FALSE)),"",VLOOKUP($A88,'Прайс 2022'!A:D,4,FALSE))</f>
      </c>
      <c r="F88" s="42">
        <f t="shared" si="5"/>
      </c>
      <c r="G88" s="42">
        <f t="shared" si="6"/>
      </c>
      <c r="H88" s="43">
        <f t="shared" si="7"/>
        <v>0.35</v>
      </c>
      <c r="I88" s="44"/>
    </row>
    <row r="89" spans="1:9" s="45" customFormat="1" ht="33" customHeight="1">
      <c r="A89" s="47"/>
      <c r="B89" s="39">
        <f>IF($A89&lt;&gt;"",IF(ISNA(VLOOKUP($A89,'Прайс 2022'!$A:$C,3,FALSE)),"НЕТ В ПРАЙСЕ!!!",VLOOKUP($A89,'Прайс 2022'!$A:$C,3,FALSE)),"")</f>
      </c>
      <c r="C89" s="40">
        <f>IF($A89&lt;&gt;"",IF(ISNA(VLOOKUP($A89,'Прайс 2022'!$A:$C,2,FALSE)),"НЕТ В ПРАЙСЕ!!!",VLOOKUP($A89,'Прайс 2022'!$A:$C,2,FALSE)),"")</f>
      </c>
      <c r="D89" s="41"/>
      <c r="E89" s="42">
        <f>IF(ISNA(VLOOKUP($A89,'Прайс 2022'!A:D,4,FALSE)),"",VLOOKUP($A89,'Прайс 2022'!A:D,4,FALSE))</f>
      </c>
      <c r="F89" s="42">
        <f t="shared" si="5"/>
      </c>
      <c r="G89" s="42">
        <f t="shared" si="6"/>
      </c>
      <c r="H89" s="43">
        <f t="shared" si="7"/>
        <v>0.35</v>
      </c>
      <c r="I89" s="44"/>
    </row>
    <row r="90" spans="1:9" s="45" customFormat="1" ht="33" customHeight="1">
      <c r="A90" s="47"/>
      <c r="B90" s="39">
        <f>IF($A90&lt;&gt;"",IF(ISNA(VLOOKUP($A90,'Прайс 2022'!$A:$C,3,FALSE)),"НЕТ В ПРАЙСЕ!!!",VLOOKUP($A90,'Прайс 2022'!$A:$C,3,FALSE)),"")</f>
      </c>
      <c r="C90" s="40">
        <f>IF($A90&lt;&gt;"",IF(ISNA(VLOOKUP($A90,'Прайс 2022'!$A:$C,2,FALSE)),"НЕТ В ПРАЙСЕ!!!",VLOOKUP($A90,'Прайс 2022'!$A:$C,2,FALSE)),"")</f>
      </c>
      <c r="D90" s="41"/>
      <c r="E90" s="42">
        <f>IF(ISNA(VLOOKUP($A90,'Прайс 2022'!A:D,4,FALSE)),"",VLOOKUP($A90,'Прайс 2022'!A:D,4,FALSE))</f>
      </c>
      <c r="F90" s="42">
        <f t="shared" si="5"/>
      </c>
      <c r="G90" s="42">
        <f t="shared" si="6"/>
      </c>
      <c r="H90" s="43">
        <f t="shared" si="7"/>
        <v>0.35</v>
      </c>
      <c r="I90" s="44"/>
    </row>
    <row r="91" spans="1:9" s="45" customFormat="1" ht="33" customHeight="1">
      <c r="A91" s="47"/>
      <c r="B91" s="39">
        <f>IF($A91&lt;&gt;"",IF(ISNA(VLOOKUP($A91,'Прайс 2022'!$A:$C,3,FALSE)),"НЕТ В ПРАЙСЕ!!!",VLOOKUP($A91,'Прайс 2022'!$A:$C,3,FALSE)),"")</f>
      </c>
      <c r="C91" s="40">
        <f>IF($A91&lt;&gt;"",IF(ISNA(VLOOKUP($A91,'Прайс 2022'!$A:$C,2,FALSE)),"НЕТ В ПРАЙСЕ!!!",VLOOKUP($A91,'Прайс 2022'!$A:$C,2,FALSE)),"")</f>
      </c>
      <c r="D91" s="41"/>
      <c r="E91" s="42">
        <f>IF(ISNA(VLOOKUP($A91,'Прайс 2022'!A:D,4,FALSE)),"",VLOOKUP($A91,'Прайс 2022'!A:D,4,FALSE))</f>
      </c>
      <c r="F91" s="42">
        <f t="shared" si="5"/>
      </c>
      <c r="G91" s="42">
        <f t="shared" si="6"/>
      </c>
      <c r="H91" s="43">
        <f t="shared" si="7"/>
        <v>0.35</v>
      </c>
      <c r="I91" s="44"/>
    </row>
    <row r="92" spans="1:9" s="45" customFormat="1" ht="33" customHeight="1">
      <c r="A92" s="47"/>
      <c r="B92" s="39">
        <f>IF($A92&lt;&gt;"",IF(ISNA(VLOOKUP($A92,'Прайс 2022'!$A:$C,3,FALSE)),"НЕТ В ПРАЙСЕ!!!",VLOOKUP($A92,'Прайс 2022'!$A:$C,3,FALSE)),"")</f>
      </c>
      <c r="C92" s="40">
        <f>IF($A92&lt;&gt;"",IF(ISNA(VLOOKUP($A92,'Прайс 2022'!$A:$C,2,FALSE)),"НЕТ В ПРАЙСЕ!!!",VLOOKUP($A92,'Прайс 2022'!$A:$C,2,FALSE)),"")</f>
      </c>
      <c r="D92" s="41"/>
      <c r="E92" s="42">
        <f>IF(ISNA(VLOOKUP($A92,'Прайс 2022'!A:D,4,FALSE)),"",VLOOKUP($A92,'Прайс 2022'!A:D,4,FALSE))</f>
      </c>
      <c r="F92" s="42">
        <f t="shared" si="5"/>
      </c>
      <c r="G92" s="42">
        <f t="shared" si="6"/>
      </c>
      <c r="H92" s="43">
        <f t="shared" si="7"/>
        <v>0.35</v>
      </c>
      <c r="I92" s="44"/>
    </row>
    <row r="93" spans="1:9" s="45" customFormat="1" ht="33" customHeight="1">
      <c r="A93" s="47"/>
      <c r="B93" s="39">
        <f>IF($A93&lt;&gt;"",IF(ISNA(VLOOKUP($A93,'Прайс 2022'!$A:$C,3,FALSE)),"НЕТ В ПРАЙСЕ!!!",VLOOKUP($A93,'Прайс 2022'!$A:$C,3,FALSE)),"")</f>
      </c>
      <c r="C93" s="40">
        <f>IF($A93&lt;&gt;"",IF(ISNA(VLOOKUP($A93,'Прайс 2022'!$A:$C,2,FALSE)),"НЕТ В ПРАЙСЕ!!!",VLOOKUP($A93,'Прайс 2022'!$A:$C,2,FALSE)),"")</f>
      </c>
      <c r="D93" s="41"/>
      <c r="E93" s="42">
        <f>IF(ISNA(VLOOKUP($A93,'Прайс 2022'!A:D,4,FALSE)),"",VLOOKUP($A93,'Прайс 2022'!A:D,4,FALSE))</f>
      </c>
      <c r="F93" s="42">
        <f t="shared" si="5"/>
      </c>
      <c r="G93" s="42">
        <f t="shared" si="6"/>
      </c>
      <c r="H93" s="43">
        <f t="shared" si="7"/>
        <v>0.35</v>
      </c>
      <c r="I93" s="44"/>
    </row>
    <row r="94" spans="1:9" s="45" customFormat="1" ht="33" customHeight="1">
      <c r="A94" s="47"/>
      <c r="B94" s="39">
        <f>IF($A94&lt;&gt;"",IF(ISNA(VLOOKUP($A94,'Прайс 2022'!$A:$C,3,FALSE)),"НЕТ В ПРАЙСЕ!!!",VLOOKUP($A94,'Прайс 2022'!$A:$C,3,FALSE)),"")</f>
      </c>
      <c r="C94" s="40">
        <f>IF($A94&lt;&gt;"",IF(ISNA(VLOOKUP($A94,'Прайс 2022'!$A:$C,2,FALSE)),"НЕТ В ПРАЙСЕ!!!",VLOOKUP($A94,'Прайс 2022'!$A:$C,2,FALSE)),"")</f>
      </c>
      <c r="D94" s="41"/>
      <c r="E94" s="42">
        <f>IF(ISNA(VLOOKUP($A94,'Прайс 2022'!A:D,4,FALSE)),"",VLOOKUP($A94,'Прайс 2022'!A:D,4,FALSE))</f>
      </c>
      <c r="F94" s="42">
        <f t="shared" si="5"/>
      </c>
      <c r="G94" s="42">
        <f t="shared" si="6"/>
      </c>
      <c r="H94" s="43">
        <f t="shared" si="7"/>
        <v>0.35</v>
      </c>
      <c r="I94" s="44"/>
    </row>
    <row r="95" spans="1:9" s="45" customFormat="1" ht="33" customHeight="1">
      <c r="A95" s="47"/>
      <c r="B95" s="39">
        <f>IF($A95&lt;&gt;"",IF(ISNA(VLOOKUP($A95,'Прайс 2022'!$A:$C,3,FALSE)),"НЕТ В ПРАЙСЕ!!!",VLOOKUP($A95,'Прайс 2022'!$A:$C,3,FALSE)),"")</f>
      </c>
      <c r="C95" s="40">
        <f>IF($A95&lt;&gt;"",IF(ISNA(VLOOKUP($A95,'Прайс 2022'!$A:$C,2,FALSE)),"НЕТ В ПРАЙСЕ!!!",VLOOKUP($A95,'Прайс 2022'!$A:$C,2,FALSE)),"")</f>
      </c>
      <c r="D95" s="41"/>
      <c r="E95" s="42">
        <f>IF(ISNA(VLOOKUP($A95,'Прайс 2022'!A:D,4,FALSE)),"",VLOOKUP($A95,'Прайс 2022'!A:D,4,FALSE))</f>
      </c>
      <c r="F95" s="42">
        <f t="shared" si="5"/>
      </c>
      <c r="G95" s="42">
        <f t="shared" si="6"/>
      </c>
      <c r="H95" s="43">
        <f t="shared" si="7"/>
        <v>0.35</v>
      </c>
      <c r="I95" s="44"/>
    </row>
    <row r="96" spans="1:9" s="45" customFormat="1" ht="33" customHeight="1">
      <c r="A96" s="47"/>
      <c r="B96" s="39">
        <f>IF($A96&lt;&gt;"",IF(ISNA(VLOOKUP($A96,'Прайс 2022'!$A:$C,3,FALSE)),"НЕТ В ПРАЙСЕ!!!",VLOOKUP($A96,'Прайс 2022'!$A:$C,3,FALSE)),"")</f>
      </c>
      <c r="C96" s="40">
        <f>IF($A96&lt;&gt;"",IF(ISNA(VLOOKUP($A96,'Прайс 2022'!$A:$C,2,FALSE)),"НЕТ В ПРАЙСЕ!!!",VLOOKUP($A96,'Прайс 2022'!$A:$C,2,FALSE)),"")</f>
      </c>
      <c r="D96" s="41"/>
      <c r="E96" s="42">
        <f>IF(ISNA(VLOOKUP($A96,'Прайс 2022'!A:D,4,FALSE)),"",VLOOKUP($A96,'Прайс 2022'!A:D,4,FALSE))</f>
      </c>
      <c r="F96" s="42">
        <f t="shared" si="5"/>
      </c>
      <c r="G96" s="42">
        <f t="shared" si="6"/>
      </c>
      <c r="H96" s="43">
        <f t="shared" si="7"/>
        <v>0.35</v>
      </c>
      <c r="I96" s="44"/>
    </row>
    <row r="97" spans="1:9" s="45" customFormat="1" ht="33" customHeight="1">
      <c r="A97" s="47"/>
      <c r="B97" s="39">
        <f>IF($A97&lt;&gt;"",IF(ISNA(VLOOKUP($A97,'Прайс 2022'!$A:$C,3,FALSE)),"НЕТ В ПРАЙСЕ!!!",VLOOKUP($A97,'Прайс 2022'!$A:$C,3,FALSE)),"")</f>
      </c>
      <c r="C97" s="40">
        <f>IF($A97&lt;&gt;"",IF(ISNA(VLOOKUP($A97,'Прайс 2022'!$A:$C,2,FALSE)),"НЕТ В ПРАЙСЕ!!!",VLOOKUP($A97,'Прайс 2022'!$A:$C,2,FALSE)),"")</f>
      </c>
      <c r="D97" s="41"/>
      <c r="E97" s="42">
        <f>IF(ISNA(VLOOKUP($A97,'Прайс 2022'!A:D,4,FALSE)),"",VLOOKUP($A97,'Прайс 2022'!A:D,4,FALSE))</f>
      </c>
      <c r="F97" s="42">
        <f t="shared" si="5"/>
      </c>
      <c r="G97" s="42">
        <f t="shared" si="6"/>
      </c>
      <c r="H97" s="43">
        <f t="shared" si="7"/>
        <v>0.35</v>
      </c>
      <c r="I97" s="44"/>
    </row>
    <row r="98" spans="1:9" s="45" customFormat="1" ht="33" customHeight="1">
      <c r="A98" s="47"/>
      <c r="B98" s="39">
        <f>IF($A98&lt;&gt;"",IF(ISNA(VLOOKUP($A98,'Прайс 2022'!$A:$C,3,FALSE)),"НЕТ В ПРАЙСЕ!!!",VLOOKUP($A98,'Прайс 2022'!$A:$C,3,FALSE)),"")</f>
      </c>
      <c r="C98" s="40">
        <f>IF($A98&lt;&gt;"",IF(ISNA(VLOOKUP($A98,'Прайс 2022'!$A:$C,2,FALSE)),"НЕТ В ПРАЙСЕ!!!",VLOOKUP($A98,'Прайс 2022'!$A:$C,2,FALSE)),"")</f>
      </c>
      <c r="D98" s="41"/>
      <c r="E98" s="42">
        <f>IF(ISNA(VLOOKUP($A98,'Прайс 2022'!A:D,4,FALSE)),"",VLOOKUP($A98,'Прайс 2022'!A:D,4,FALSE))</f>
      </c>
      <c r="F98" s="42">
        <f t="shared" si="5"/>
      </c>
      <c r="G98" s="42">
        <f t="shared" si="6"/>
      </c>
      <c r="H98" s="43">
        <f t="shared" si="7"/>
        <v>0.35</v>
      </c>
      <c r="I98" s="44"/>
    </row>
    <row r="99" spans="1:9" s="45" customFormat="1" ht="33" customHeight="1">
      <c r="A99" s="47"/>
      <c r="B99" s="39">
        <f>IF($A99&lt;&gt;"",IF(ISNA(VLOOKUP($A99,'Прайс 2022'!$A:$C,3,FALSE)),"НЕТ В ПРАЙСЕ!!!",VLOOKUP($A99,'Прайс 2022'!$A:$C,3,FALSE)),"")</f>
      </c>
      <c r="C99" s="40">
        <f>IF($A99&lt;&gt;"",IF(ISNA(VLOOKUP($A99,'Прайс 2022'!$A:$C,2,FALSE)),"НЕТ В ПРАЙСЕ!!!",VLOOKUP($A99,'Прайс 2022'!$A:$C,2,FALSE)),"")</f>
      </c>
      <c r="D99" s="41"/>
      <c r="E99" s="42">
        <f>IF(ISNA(VLOOKUP($A99,'Прайс 2022'!A:D,4,FALSE)),"",VLOOKUP($A99,'Прайс 2022'!A:D,4,FALSE))</f>
      </c>
      <c r="F99" s="42">
        <f t="shared" si="5"/>
      </c>
      <c r="G99" s="42">
        <f t="shared" si="6"/>
      </c>
      <c r="H99" s="43">
        <f t="shared" si="7"/>
        <v>0.35</v>
      </c>
      <c r="I99" s="44"/>
    </row>
    <row r="100" spans="1:9" s="45" customFormat="1" ht="33" customHeight="1">
      <c r="A100" s="47"/>
      <c r="B100" s="39">
        <f>IF($A100&lt;&gt;"",IF(ISNA(VLOOKUP($A100,'Прайс 2022'!$A:$C,3,FALSE)),"НЕТ В ПРАЙСЕ!!!",VLOOKUP($A100,'Прайс 2022'!$A:$C,3,FALSE)),"")</f>
      </c>
      <c r="C100" s="40">
        <f>IF($A100&lt;&gt;"",IF(ISNA(VLOOKUP($A100,'Прайс 2022'!$A:$C,2,FALSE)),"НЕТ В ПРАЙСЕ!!!",VLOOKUP($A100,'Прайс 2022'!$A:$C,2,FALSE)),"")</f>
      </c>
      <c r="D100" s="41"/>
      <c r="E100" s="42">
        <f>IF(ISNA(VLOOKUP($A100,'Прайс 2022'!A:D,4,FALSE)),"",VLOOKUP($A100,'Прайс 2022'!A:D,4,FALSE))</f>
      </c>
      <c r="F100" s="42">
        <f t="shared" si="5"/>
      </c>
      <c r="G100" s="42">
        <f t="shared" si="6"/>
      </c>
      <c r="H100" s="43">
        <f t="shared" si="7"/>
        <v>0.35</v>
      </c>
      <c r="I100" s="44"/>
    </row>
    <row r="101" spans="1:9" s="45" customFormat="1" ht="33" customHeight="1">
      <c r="A101" s="47"/>
      <c r="B101" s="39">
        <f>IF($A101&lt;&gt;"",IF(ISNA(VLOOKUP($A101,'Прайс 2022'!$A:$C,3,FALSE)),"НЕТ В ПРАЙСЕ!!!",VLOOKUP($A101,'Прайс 2022'!$A:$C,3,FALSE)),"")</f>
      </c>
      <c r="C101" s="40">
        <f>IF($A101&lt;&gt;"",IF(ISNA(VLOOKUP($A101,'Прайс 2022'!$A:$C,2,FALSE)),"НЕТ В ПРАЙСЕ!!!",VLOOKUP($A101,'Прайс 2022'!$A:$C,2,FALSE)),"")</f>
      </c>
      <c r="D101" s="41"/>
      <c r="E101" s="42">
        <f>IF(ISNA(VLOOKUP($A101,'Прайс 2022'!A:D,4,FALSE)),"",VLOOKUP($A101,'Прайс 2022'!A:D,4,FALSE))</f>
      </c>
      <c r="F101" s="42">
        <f t="shared" si="5"/>
      </c>
      <c r="G101" s="42">
        <f t="shared" si="6"/>
      </c>
      <c r="H101" s="43">
        <f t="shared" si="7"/>
        <v>0.35</v>
      </c>
      <c r="I101" s="44"/>
    </row>
    <row r="102" spans="1:9" s="45" customFormat="1" ht="33" customHeight="1">
      <c r="A102" s="47"/>
      <c r="B102" s="39">
        <f>IF($A102&lt;&gt;"",IF(ISNA(VLOOKUP($A102,'Прайс 2022'!$A:$C,3,FALSE)),"НЕТ В ПРАЙСЕ!!!",VLOOKUP($A102,'Прайс 2022'!$A:$C,3,FALSE)),"")</f>
      </c>
      <c r="C102" s="40">
        <f>IF($A102&lt;&gt;"",IF(ISNA(VLOOKUP($A102,'Прайс 2022'!$A:$C,2,FALSE)),"НЕТ В ПРАЙСЕ!!!",VLOOKUP($A102,'Прайс 2022'!$A:$C,2,FALSE)),"")</f>
      </c>
      <c r="D102" s="41"/>
      <c r="E102" s="42">
        <f>IF(ISNA(VLOOKUP($A102,'Прайс 2022'!A:D,4,FALSE)),"",VLOOKUP($A102,'Прайс 2022'!A:D,4,FALSE))</f>
      </c>
      <c r="F102" s="42">
        <f t="shared" si="5"/>
      </c>
      <c r="G102" s="42">
        <f t="shared" si="6"/>
      </c>
      <c r="H102" s="43">
        <f t="shared" si="7"/>
        <v>0.35</v>
      </c>
      <c r="I102" s="44"/>
    </row>
    <row r="103" spans="1:9" s="45" customFormat="1" ht="33" customHeight="1">
      <c r="A103" s="47"/>
      <c r="B103" s="39">
        <f>IF($A103&lt;&gt;"",IF(ISNA(VLOOKUP($A103,'Прайс 2022'!$A:$C,3,FALSE)),"НЕТ В ПРАЙСЕ!!!",VLOOKUP($A103,'Прайс 2022'!$A:$C,3,FALSE)),"")</f>
      </c>
      <c r="C103" s="40">
        <f>IF($A103&lt;&gt;"",IF(ISNA(VLOOKUP($A103,'Прайс 2022'!$A:$C,2,FALSE)),"НЕТ В ПРАЙСЕ!!!",VLOOKUP($A103,'Прайс 2022'!$A:$C,2,FALSE)),"")</f>
      </c>
      <c r="D103" s="41"/>
      <c r="E103" s="42">
        <f>IF(ISNA(VLOOKUP($A103,'Прайс 2022'!A:D,4,FALSE)),"",VLOOKUP($A103,'Прайс 2022'!A:D,4,FALSE))</f>
      </c>
      <c r="F103" s="42">
        <f t="shared" si="5"/>
      </c>
      <c r="G103" s="42">
        <f t="shared" si="6"/>
      </c>
      <c r="H103" s="43">
        <f t="shared" si="7"/>
        <v>0.35</v>
      </c>
      <c r="I103" s="44"/>
    </row>
    <row r="104" spans="1:9" s="45" customFormat="1" ht="33" customHeight="1">
      <c r="A104" s="47"/>
      <c r="B104" s="39">
        <f>IF($A104&lt;&gt;"",IF(ISNA(VLOOKUP($A104,'Прайс 2022'!$A:$C,3,FALSE)),"НЕТ В ПРАЙСЕ!!!",VLOOKUP($A104,'Прайс 2022'!$A:$C,3,FALSE)),"")</f>
      </c>
      <c r="C104" s="40">
        <f>IF($A104&lt;&gt;"",IF(ISNA(VLOOKUP($A104,'Прайс 2022'!$A:$C,2,FALSE)),"НЕТ В ПРАЙСЕ!!!",VLOOKUP($A104,'Прайс 2022'!$A:$C,2,FALSE)),"")</f>
      </c>
      <c r="D104" s="41"/>
      <c r="E104" s="42">
        <f>IF(ISNA(VLOOKUP($A104,'Прайс 2022'!A:D,4,FALSE)),"",VLOOKUP($A104,'Прайс 2022'!A:D,4,FALSE))</f>
      </c>
      <c r="F104" s="42">
        <f t="shared" si="5"/>
      </c>
      <c r="G104" s="42">
        <f t="shared" si="6"/>
      </c>
      <c r="H104" s="43">
        <f t="shared" si="7"/>
        <v>0.35</v>
      </c>
      <c r="I104" s="44"/>
    </row>
    <row r="105" spans="1:9" s="45" customFormat="1" ht="33" customHeight="1">
      <c r="A105" s="47"/>
      <c r="B105" s="39">
        <f>IF($A105&lt;&gt;"",IF(ISNA(VLOOKUP($A105,'Прайс 2022'!$A:$C,3,FALSE)),"НЕТ В ПРАЙСЕ!!!",VLOOKUP($A105,'Прайс 2022'!$A:$C,3,FALSE)),"")</f>
      </c>
      <c r="C105" s="40">
        <f>IF($A105&lt;&gt;"",IF(ISNA(VLOOKUP($A105,'Прайс 2022'!$A:$C,2,FALSE)),"НЕТ В ПРАЙСЕ!!!",VLOOKUP($A105,'Прайс 2022'!$A:$C,2,FALSE)),"")</f>
      </c>
      <c r="D105" s="41"/>
      <c r="E105" s="42">
        <f>IF(ISNA(VLOOKUP($A105,'Прайс 2022'!A:D,4,FALSE)),"",VLOOKUP($A105,'Прайс 2022'!A:D,4,FALSE))</f>
      </c>
      <c r="F105" s="42">
        <f t="shared" si="5"/>
      </c>
      <c r="G105" s="42">
        <f t="shared" si="6"/>
      </c>
      <c r="H105" s="43">
        <f t="shared" si="7"/>
        <v>0.35</v>
      </c>
      <c r="I105" s="44"/>
    </row>
    <row r="106" spans="1:9" s="45" customFormat="1" ht="33" customHeight="1">
      <c r="A106" s="47"/>
      <c r="B106" s="39">
        <f>IF($A106&lt;&gt;"",IF(ISNA(VLOOKUP($A106,'Прайс 2022'!$A:$C,3,FALSE)),"НЕТ В ПРАЙСЕ!!!",VLOOKUP($A106,'Прайс 2022'!$A:$C,3,FALSE)),"")</f>
      </c>
      <c r="C106" s="40">
        <f>IF($A106&lt;&gt;"",IF(ISNA(VLOOKUP($A106,'Прайс 2022'!$A:$C,2,FALSE)),"НЕТ В ПРАЙСЕ!!!",VLOOKUP($A106,'Прайс 2022'!$A:$C,2,FALSE)),"")</f>
      </c>
      <c r="D106" s="41"/>
      <c r="E106" s="42">
        <f>IF(ISNA(VLOOKUP($A106,'Прайс 2022'!A:D,4,FALSE)),"",VLOOKUP($A106,'Прайс 2022'!A:D,4,FALSE))</f>
      </c>
      <c r="F106" s="42">
        <f t="shared" si="5"/>
      </c>
      <c r="G106" s="42">
        <f t="shared" si="6"/>
      </c>
      <c r="H106" s="43">
        <f t="shared" si="7"/>
        <v>0.35</v>
      </c>
      <c r="I106" s="44"/>
    </row>
    <row r="107" spans="1:9" s="45" customFormat="1" ht="33" customHeight="1">
      <c r="A107" s="47"/>
      <c r="B107" s="39">
        <f>IF($A107&lt;&gt;"",IF(ISNA(VLOOKUP($A107,'Прайс 2022'!$A:$C,3,FALSE)),"НЕТ В ПРАЙСЕ!!!",VLOOKUP($A107,'Прайс 2022'!$A:$C,3,FALSE)),"")</f>
      </c>
      <c r="C107" s="40">
        <f>IF($A107&lt;&gt;"",IF(ISNA(VLOOKUP($A107,'Прайс 2022'!$A:$C,2,FALSE)),"НЕТ В ПРАЙСЕ!!!",VLOOKUP($A107,'Прайс 2022'!$A:$C,2,FALSE)),"")</f>
      </c>
      <c r="D107" s="41"/>
      <c r="E107" s="42">
        <f>IF(ISNA(VLOOKUP($A107,'Прайс 2022'!A:D,4,FALSE)),"",VLOOKUP($A107,'Прайс 2022'!A:D,4,FALSE))</f>
      </c>
      <c r="F107" s="42">
        <f t="shared" si="5"/>
      </c>
      <c r="G107" s="42">
        <f t="shared" si="6"/>
      </c>
      <c r="H107" s="43">
        <f t="shared" si="7"/>
        <v>0.35</v>
      </c>
      <c r="I107" s="44"/>
    </row>
    <row r="108" spans="1:9" s="45" customFormat="1" ht="33" customHeight="1">
      <c r="A108" s="47"/>
      <c r="B108" s="39">
        <f>IF($A108&lt;&gt;"",IF(ISNA(VLOOKUP($A108,'Прайс 2022'!$A:$C,3,FALSE)),"НЕТ В ПРАЙСЕ!!!",VLOOKUP($A108,'Прайс 2022'!$A:$C,3,FALSE)),"")</f>
      </c>
      <c r="C108" s="40">
        <f>IF($A108&lt;&gt;"",IF(ISNA(VLOOKUP($A108,'Прайс 2022'!$A:$C,2,FALSE)),"НЕТ В ПРАЙСЕ!!!",VLOOKUP($A108,'Прайс 2022'!$A:$C,2,FALSE)),"")</f>
      </c>
      <c r="D108" s="41"/>
      <c r="E108" s="42">
        <f>IF(ISNA(VLOOKUP($A108,'Прайс 2022'!A:D,4,FALSE)),"",VLOOKUP($A108,'Прайс 2022'!A:D,4,FALSE))</f>
      </c>
      <c r="F108" s="42">
        <f t="shared" si="5"/>
      </c>
      <c r="G108" s="42">
        <f t="shared" si="6"/>
      </c>
      <c r="H108" s="43">
        <f t="shared" si="7"/>
        <v>0.35</v>
      </c>
      <c r="I108" s="44"/>
    </row>
    <row r="109" spans="1:9" s="45" customFormat="1" ht="33" customHeight="1">
      <c r="A109" s="47"/>
      <c r="B109" s="39">
        <f>IF($A109&lt;&gt;"",IF(ISNA(VLOOKUP($A109,'Прайс 2022'!$A:$C,3,FALSE)),"НЕТ В ПРАЙСЕ!!!",VLOOKUP($A109,'Прайс 2022'!$A:$C,3,FALSE)),"")</f>
      </c>
      <c r="C109" s="40">
        <f>IF($A109&lt;&gt;"",IF(ISNA(VLOOKUP($A109,'Прайс 2022'!$A:$C,2,FALSE)),"НЕТ В ПРАЙСЕ!!!",VLOOKUP($A109,'Прайс 2022'!$A:$C,2,FALSE)),"")</f>
      </c>
      <c r="D109" s="41"/>
      <c r="E109" s="42">
        <f>IF(ISNA(VLOOKUP($A109,'Прайс 2022'!A:D,4,FALSE)),"",VLOOKUP($A109,'Прайс 2022'!A:D,4,FALSE))</f>
      </c>
      <c r="F109" s="42">
        <f t="shared" si="5"/>
      </c>
      <c r="G109" s="42">
        <f t="shared" si="6"/>
      </c>
      <c r="H109" s="43">
        <f t="shared" si="7"/>
        <v>0.35</v>
      </c>
      <c r="I109" s="44"/>
    </row>
    <row r="110" spans="1:9" s="45" customFormat="1" ht="33" customHeight="1">
      <c r="A110" s="47"/>
      <c r="B110" s="39">
        <f>IF($A110&lt;&gt;"",IF(ISNA(VLOOKUP($A110,'Прайс 2022'!$A:$C,3,FALSE)),"НЕТ В ПРАЙСЕ!!!",VLOOKUP($A110,'Прайс 2022'!$A:$C,3,FALSE)),"")</f>
      </c>
      <c r="C110" s="40">
        <f>IF($A110&lt;&gt;"",IF(ISNA(VLOOKUP($A110,'Прайс 2022'!$A:$C,2,FALSE)),"НЕТ В ПРАЙСЕ!!!",VLOOKUP($A110,'Прайс 2022'!$A:$C,2,FALSE)),"")</f>
      </c>
      <c r="D110" s="41"/>
      <c r="E110" s="42">
        <f>IF(ISNA(VLOOKUP($A110,'Прайс 2022'!A:D,4,FALSE)),"",VLOOKUP($A110,'Прайс 2022'!A:D,4,FALSE))</f>
      </c>
      <c r="F110" s="42">
        <f t="shared" si="5"/>
      </c>
      <c r="G110" s="42">
        <f t="shared" si="6"/>
      </c>
      <c r="H110" s="43">
        <f t="shared" si="7"/>
        <v>0.35</v>
      </c>
      <c r="I110" s="44"/>
    </row>
    <row r="111" spans="1:9" s="45" customFormat="1" ht="33" customHeight="1">
      <c r="A111" s="47"/>
      <c r="B111" s="39">
        <f>IF($A111&lt;&gt;"",IF(ISNA(VLOOKUP($A111,'Прайс 2022'!$A:$C,3,FALSE)),"НЕТ В ПРАЙСЕ!!!",VLOOKUP($A111,'Прайс 2022'!$A:$C,3,FALSE)),"")</f>
      </c>
      <c r="C111" s="40">
        <f>IF($A111&lt;&gt;"",IF(ISNA(VLOOKUP($A111,'Прайс 2022'!$A:$C,2,FALSE)),"НЕТ В ПРАЙСЕ!!!",VLOOKUP($A111,'Прайс 2022'!$A:$C,2,FALSE)),"")</f>
      </c>
      <c r="D111" s="41"/>
      <c r="E111" s="42">
        <f>IF(ISNA(VLOOKUP($A111,'Прайс 2022'!A:D,4,FALSE)),"",VLOOKUP($A111,'Прайс 2022'!A:D,4,FALSE))</f>
      </c>
      <c r="F111" s="42">
        <f t="shared" si="5"/>
      </c>
      <c r="G111" s="42">
        <f t="shared" si="6"/>
      </c>
      <c r="H111" s="43">
        <f t="shared" si="7"/>
        <v>0.35</v>
      </c>
      <c r="I111" s="44"/>
    </row>
    <row r="112" spans="1:9" s="45" customFormat="1" ht="33" customHeight="1">
      <c r="A112" s="47"/>
      <c r="B112" s="39">
        <f>IF($A112&lt;&gt;"",IF(ISNA(VLOOKUP($A112,'Прайс 2022'!$A:$C,3,FALSE)),"НЕТ В ПРАЙСЕ!!!",VLOOKUP($A112,'Прайс 2022'!$A:$C,3,FALSE)),"")</f>
      </c>
      <c r="C112" s="40">
        <f>IF($A112&lt;&gt;"",IF(ISNA(VLOOKUP($A112,'Прайс 2022'!$A:$C,2,FALSE)),"НЕТ В ПРАЙСЕ!!!",VLOOKUP($A112,'Прайс 2022'!$A:$C,2,FALSE)),"")</f>
      </c>
      <c r="D112" s="41"/>
      <c r="E112" s="42">
        <f>IF(ISNA(VLOOKUP($A112,'Прайс 2022'!A:D,4,FALSE)),"",VLOOKUP($A112,'Прайс 2022'!A:D,4,FALSE))</f>
      </c>
      <c r="F112" s="42">
        <f t="shared" si="5"/>
      </c>
      <c r="G112" s="42">
        <f t="shared" si="6"/>
      </c>
      <c r="H112" s="43">
        <f t="shared" si="7"/>
        <v>0.35</v>
      </c>
      <c r="I112" s="44"/>
    </row>
    <row r="113" spans="1:9" s="45" customFormat="1" ht="33" customHeight="1">
      <c r="A113" s="47"/>
      <c r="B113" s="39">
        <f>IF($A113&lt;&gt;"",IF(ISNA(VLOOKUP($A113,'Прайс 2022'!$A:$C,3,FALSE)),"НЕТ В ПРАЙСЕ!!!",VLOOKUP($A113,'Прайс 2022'!$A:$C,3,FALSE)),"")</f>
      </c>
      <c r="C113" s="40">
        <f>IF($A113&lt;&gt;"",IF(ISNA(VLOOKUP($A113,'Прайс 2022'!$A:$C,2,FALSE)),"НЕТ В ПРАЙСЕ!!!",VLOOKUP($A113,'Прайс 2022'!$A:$C,2,FALSE)),"")</f>
      </c>
      <c r="D113" s="41"/>
      <c r="E113" s="42">
        <f>IF(ISNA(VLOOKUP($A113,'Прайс 2022'!A:D,4,FALSE)),"",VLOOKUP($A113,'Прайс 2022'!A:D,4,FALSE))</f>
      </c>
      <c r="F113" s="42">
        <f t="shared" si="5"/>
      </c>
      <c r="G113" s="42">
        <f t="shared" si="6"/>
      </c>
      <c r="H113" s="43">
        <f t="shared" si="7"/>
        <v>0.35</v>
      </c>
      <c r="I113" s="44"/>
    </row>
    <row r="114" spans="1:9" s="45" customFormat="1" ht="33" customHeight="1">
      <c r="A114" s="47"/>
      <c r="B114" s="39">
        <f>IF($A114&lt;&gt;"",IF(ISNA(VLOOKUP($A114,'Прайс 2022'!$A:$C,3,FALSE)),"НЕТ В ПРАЙСЕ!!!",VLOOKUP($A114,'Прайс 2022'!$A:$C,3,FALSE)),"")</f>
      </c>
      <c r="C114" s="40">
        <f>IF($A114&lt;&gt;"",IF(ISNA(VLOOKUP($A114,'Прайс 2022'!$A:$C,2,FALSE)),"НЕТ В ПРАЙСЕ!!!",VLOOKUP($A114,'Прайс 2022'!$A:$C,2,FALSE)),"")</f>
      </c>
      <c r="D114" s="41"/>
      <c r="E114" s="42">
        <f>IF(ISNA(VLOOKUP($A114,'Прайс 2022'!A:D,4,FALSE)),"",VLOOKUP($A114,'Прайс 2022'!A:D,4,FALSE))</f>
      </c>
      <c r="F114" s="42">
        <f t="shared" si="5"/>
      </c>
      <c r="G114" s="42">
        <f t="shared" si="6"/>
      </c>
      <c r="H114" s="43">
        <f t="shared" si="7"/>
        <v>0.35</v>
      </c>
      <c r="I114" s="44"/>
    </row>
    <row r="115" spans="1:9" s="45" customFormat="1" ht="33" customHeight="1">
      <c r="A115" s="47"/>
      <c r="B115" s="39">
        <f>IF($A115&lt;&gt;"",IF(ISNA(VLOOKUP($A115,'Прайс 2022'!$A:$C,3,FALSE)),"НЕТ В ПРАЙСЕ!!!",VLOOKUP($A115,'Прайс 2022'!$A:$C,3,FALSE)),"")</f>
      </c>
      <c r="C115" s="40">
        <f>IF($A115&lt;&gt;"",IF(ISNA(VLOOKUP($A115,'Прайс 2022'!$A:$C,2,FALSE)),"НЕТ В ПРАЙСЕ!!!",VLOOKUP($A115,'Прайс 2022'!$A:$C,2,FALSE)),"")</f>
      </c>
      <c r="D115" s="41"/>
      <c r="E115" s="42">
        <f>IF(ISNA(VLOOKUP($A115,'Прайс 2022'!A:D,4,FALSE)),"",VLOOKUP($A115,'Прайс 2022'!A:D,4,FALSE))</f>
      </c>
      <c r="F115" s="42">
        <f t="shared" si="5"/>
      </c>
      <c r="G115" s="42">
        <f t="shared" si="6"/>
      </c>
      <c r="H115" s="43">
        <f t="shared" si="7"/>
        <v>0.35</v>
      </c>
      <c r="I115" s="44"/>
    </row>
    <row r="116" spans="1:9" s="45" customFormat="1" ht="33" customHeight="1">
      <c r="A116" s="47"/>
      <c r="B116" s="39">
        <f>IF($A116&lt;&gt;"",IF(ISNA(VLOOKUP($A116,'Прайс 2022'!$A:$C,3,FALSE)),"НЕТ В ПРАЙСЕ!!!",VLOOKUP($A116,'Прайс 2022'!$A:$C,3,FALSE)),"")</f>
      </c>
      <c r="C116" s="40">
        <f>IF($A116&lt;&gt;"",IF(ISNA(VLOOKUP($A116,'Прайс 2022'!$A:$C,2,FALSE)),"НЕТ В ПРАЙСЕ!!!",VLOOKUP($A116,'Прайс 2022'!$A:$C,2,FALSE)),"")</f>
      </c>
      <c r="D116" s="41"/>
      <c r="E116" s="42">
        <f>IF(ISNA(VLOOKUP($A116,'Прайс 2022'!A:D,4,FALSE)),"",VLOOKUP($A116,'Прайс 2022'!A:D,4,FALSE))</f>
      </c>
      <c r="F116" s="42">
        <f t="shared" si="5"/>
      </c>
      <c r="G116" s="42">
        <f t="shared" si="6"/>
      </c>
      <c r="H116" s="43">
        <f t="shared" si="7"/>
        <v>0.35</v>
      </c>
      <c r="I116" s="44"/>
    </row>
    <row r="117" spans="1:9" s="45" customFormat="1" ht="33" customHeight="1">
      <c r="A117" s="47"/>
      <c r="B117" s="39">
        <f>IF($A117&lt;&gt;"",IF(ISNA(VLOOKUP($A117,'Прайс 2022'!$A:$C,3,FALSE)),"НЕТ В ПРАЙСЕ!!!",VLOOKUP($A117,'Прайс 2022'!$A:$C,3,FALSE)),"")</f>
      </c>
      <c r="C117" s="40">
        <f>IF($A117&lt;&gt;"",IF(ISNA(VLOOKUP($A117,'Прайс 2022'!$A:$C,2,FALSE)),"НЕТ В ПРАЙСЕ!!!",VLOOKUP($A117,'Прайс 2022'!$A:$C,2,FALSE)),"")</f>
      </c>
      <c r="D117" s="41"/>
      <c r="E117" s="42">
        <f>IF(ISNA(VLOOKUP($A117,'Прайс 2022'!A:D,4,FALSE)),"",VLOOKUP($A117,'Прайс 2022'!A:D,4,FALSE))</f>
      </c>
      <c r="F117" s="42">
        <f t="shared" si="5"/>
      </c>
      <c r="G117" s="42">
        <f t="shared" si="6"/>
      </c>
      <c r="H117" s="43">
        <f t="shared" si="7"/>
        <v>0.35</v>
      </c>
      <c r="I117" s="44"/>
    </row>
    <row r="118" spans="1:9" s="45" customFormat="1" ht="33" customHeight="1">
      <c r="A118" s="47"/>
      <c r="B118" s="39">
        <f>IF($A118&lt;&gt;"",IF(ISNA(VLOOKUP($A118,'Прайс 2022'!$A:$C,3,FALSE)),"НЕТ В ПРАЙСЕ!!!",VLOOKUP($A118,'Прайс 2022'!$A:$C,3,FALSE)),"")</f>
      </c>
      <c r="C118" s="40">
        <f>IF($A118&lt;&gt;"",IF(ISNA(VLOOKUP($A118,'Прайс 2022'!$A:$C,2,FALSE)),"НЕТ В ПРАЙСЕ!!!",VLOOKUP($A118,'Прайс 2022'!$A:$C,2,FALSE)),"")</f>
      </c>
      <c r="D118" s="41"/>
      <c r="E118" s="42">
        <f>IF(ISNA(VLOOKUP($A118,'Прайс 2022'!A:D,4,FALSE)),"",VLOOKUP($A118,'Прайс 2022'!A:D,4,FALSE))</f>
      </c>
      <c r="F118" s="42">
        <f t="shared" si="5"/>
      </c>
      <c r="G118" s="42">
        <f t="shared" si="6"/>
      </c>
      <c r="H118" s="43">
        <f t="shared" si="7"/>
        <v>0.35</v>
      </c>
      <c r="I118" s="44"/>
    </row>
    <row r="119" spans="1:9" s="45" customFormat="1" ht="33" customHeight="1">
      <c r="A119" s="47"/>
      <c r="B119" s="39">
        <f>IF($A119&lt;&gt;"",IF(ISNA(VLOOKUP($A119,'Прайс 2022'!$A:$C,3,FALSE)),"НЕТ В ПРАЙСЕ!!!",VLOOKUP($A119,'Прайс 2022'!$A:$C,3,FALSE)),"")</f>
      </c>
      <c r="C119" s="40">
        <f>IF($A119&lt;&gt;"",IF(ISNA(VLOOKUP($A119,'Прайс 2022'!$A:$C,2,FALSE)),"НЕТ В ПРАЙСЕ!!!",VLOOKUP($A119,'Прайс 2022'!$A:$C,2,FALSE)),"")</f>
      </c>
      <c r="D119" s="41"/>
      <c r="E119" s="42">
        <f>IF(ISNA(VLOOKUP($A119,'Прайс 2022'!A:D,4,FALSE)),"",VLOOKUP($A119,'Прайс 2022'!A:D,4,FALSE))</f>
      </c>
      <c r="F119" s="42">
        <f t="shared" si="5"/>
      </c>
      <c r="G119" s="42">
        <f t="shared" si="6"/>
      </c>
      <c r="H119" s="43">
        <f t="shared" si="7"/>
        <v>0.35</v>
      </c>
      <c r="I119" s="44"/>
    </row>
    <row r="120" spans="1:9" s="45" customFormat="1" ht="33" customHeight="1">
      <c r="A120" s="47"/>
      <c r="B120" s="39">
        <f>IF($A120&lt;&gt;"",IF(ISNA(VLOOKUP($A120,'Прайс 2022'!$A:$C,3,FALSE)),"НЕТ В ПРАЙСЕ!!!",VLOOKUP($A120,'Прайс 2022'!$A:$C,3,FALSE)),"")</f>
      </c>
      <c r="C120" s="40">
        <f>IF($A120&lt;&gt;"",IF(ISNA(VLOOKUP($A120,'Прайс 2022'!$A:$C,2,FALSE)),"НЕТ В ПРАЙСЕ!!!",VLOOKUP($A120,'Прайс 2022'!$A:$C,2,FALSE)),"")</f>
      </c>
      <c r="D120" s="41"/>
      <c r="E120" s="42">
        <f>IF(ISNA(VLOOKUP($A120,'Прайс 2022'!A:D,4,FALSE)),"",VLOOKUP($A120,'Прайс 2022'!A:D,4,FALSE))</f>
      </c>
      <c r="F120" s="42">
        <f t="shared" si="5"/>
      </c>
      <c r="G120" s="42">
        <f t="shared" si="6"/>
      </c>
      <c r="H120" s="43">
        <f t="shared" si="7"/>
        <v>0.35</v>
      </c>
      <c r="I120" s="44"/>
    </row>
    <row r="121" spans="1:9" s="45" customFormat="1" ht="33" customHeight="1">
      <c r="A121" s="47"/>
      <c r="B121" s="39">
        <f>IF($A121&lt;&gt;"",IF(ISNA(VLOOKUP($A121,'Прайс 2022'!$A:$C,3,FALSE)),"НЕТ В ПРАЙСЕ!!!",VLOOKUP($A121,'Прайс 2022'!$A:$C,3,FALSE)),"")</f>
      </c>
      <c r="C121" s="40">
        <f>IF($A121&lt;&gt;"",IF(ISNA(VLOOKUP($A121,'Прайс 2022'!$A:$C,2,FALSE)),"НЕТ В ПРАЙСЕ!!!",VLOOKUP($A121,'Прайс 2022'!$A:$C,2,FALSE)),"")</f>
      </c>
      <c r="D121" s="41"/>
      <c r="E121" s="42">
        <f>IF(ISNA(VLOOKUP($A121,'Прайс 2022'!A:D,4,FALSE)),"",VLOOKUP($A121,'Прайс 2022'!A:D,4,FALSE))</f>
      </c>
      <c r="F121" s="42">
        <f t="shared" si="5"/>
      </c>
      <c r="G121" s="42">
        <f t="shared" si="6"/>
      </c>
      <c r="H121" s="43">
        <f t="shared" si="7"/>
        <v>0.35</v>
      </c>
      <c r="I121" s="44"/>
    </row>
    <row r="122" spans="1:9" s="45" customFormat="1" ht="33" customHeight="1">
      <c r="A122" s="47"/>
      <c r="B122" s="39">
        <f>IF($A122&lt;&gt;"",IF(ISNA(VLOOKUP($A122,'Прайс 2022'!$A:$C,3,FALSE)),"НЕТ В ПРАЙСЕ!!!",VLOOKUP($A122,'Прайс 2022'!$A:$C,3,FALSE)),"")</f>
      </c>
      <c r="C122" s="40">
        <f>IF($A122&lt;&gt;"",IF(ISNA(VLOOKUP($A122,'Прайс 2022'!$A:$C,2,FALSE)),"НЕТ В ПРАЙСЕ!!!",VLOOKUP($A122,'Прайс 2022'!$A:$C,2,FALSE)),"")</f>
      </c>
      <c r="D122" s="41"/>
      <c r="E122" s="42">
        <f>IF(ISNA(VLOOKUP($A122,'Прайс 2022'!A:D,4,FALSE)),"",VLOOKUP($A122,'Прайс 2022'!A:D,4,FALSE))</f>
      </c>
      <c r="F122" s="42">
        <f t="shared" si="5"/>
      </c>
      <c r="G122" s="42">
        <f t="shared" si="6"/>
      </c>
      <c r="H122" s="43">
        <f t="shared" si="7"/>
        <v>0.35</v>
      </c>
      <c r="I122" s="44"/>
    </row>
    <row r="123" spans="1:9" s="45" customFormat="1" ht="33" customHeight="1">
      <c r="A123" s="47"/>
      <c r="B123" s="39">
        <f>IF($A123&lt;&gt;"",IF(ISNA(VLOOKUP($A123,'Прайс 2022'!$A:$C,3,FALSE)),"НЕТ В ПРАЙСЕ!!!",VLOOKUP($A123,'Прайс 2022'!$A:$C,3,FALSE)),"")</f>
      </c>
      <c r="C123" s="40">
        <f>IF($A123&lt;&gt;"",IF(ISNA(VLOOKUP($A123,'Прайс 2022'!$A:$C,2,FALSE)),"НЕТ В ПРАЙСЕ!!!",VLOOKUP($A123,'Прайс 2022'!$A:$C,2,FALSE)),"")</f>
      </c>
      <c r="D123" s="41"/>
      <c r="E123" s="42">
        <f>IF(ISNA(VLOOKUP($A123,'Прайс 2022'!A:D,4,FALSE)),"",VLOOKUP($A123,'Прайс 2022'!A:D,4,FALSE))</f>
      </c>
      <c r="F123" s="42">
        <f t="shared" si="5"/>
      </c>
      <c r="G123" s="42">
        <f t="shared" si="6"/>
      </c>
      <c r="H123" s="43">
        <f t="shared" si="7"/>
        <v>0.35</v>
      </c>
      <c r="I123" s="44"/>
    </row>
    <row r="124" spans="1:9" s="45" customFormat="1" ht="33" customHeight="1">
      <c r="A124" s="47"/>
      <c r="B124" s="39">
        <f>IF($A124&lt;&gt;"",IF(ISNA(VLOOKUP($A124,'Прайс 2022'!$A:$C,3,FALSE)),"НЕТ В ПРАЙСЕ!!!",VLOOKUP($A124,'Прайс 2022'!$A:$C,3,FALSE)),"")</f>
      </c>
      <c r="C124" s="40">
        <f>IF($A124&lt;&gt;"",IF(ISNA(VLOOKUP($A124,'Прайс 2022'!$A:$C,2,FALSE)),"НЕТ В ПРАЙСЕ!!!",VLOOKUP($A124,'Прайс 2022'!$A:$C,2,FALSE)),"")</f>
      </c>
      <c r="D124" s="41"/>
      <c r="E124" s="42">
        <f>IF(ISNA(VLOOKUP($A124,'Прайс 2022'!A:D,4,FALSE)),"",VLOOKUP($A124,'Прайс 2022'!A:D,4,FALSE))</f>
      </c>
      <c r="F124" s="42">
        <f t="shared" si="5"/>
      </c>
      <c r="G124" s="42">
        <f t="shared" si="6"/>
      </c>
      <c r="H124" s="43">
        <f t="shared" si="7"/>
        <v>0.35</v>
      </c>
      <c r="I124" s="44"/>
    </row>
    <row r="125" spans="1:9" s="45" customFormat="1" ht="33" customHeight="1">
      <c r="A125" s="47"/>
      <c r="B125" s="39">
        <f>IF($A125&lt;&gt;"",IF(ISNA(VLOOKUP($A125,'Прайс 2022'!$A:$C,3,FALSE)),"НЕТ В ПРАЙСЕ!!!",VLOOKUP($A125,'Прайс 2022'!$A:$C,3,FALSE)),"")</f>
      </c>
      <c r="C125" s="40">
        <f>IF($A125&lt;&gt;"",IF(ISNA(VLOOKUP($A125,'Прайс 2022'!$A:$C,2,FALSE)),"НЕТ В ПРАЙСЕ!!!",VLOOKUP($A125,'Прайс 2022'!$A:$C,2,FALSE)),"")</f>
      </c>
      <c r="D125" s="41"/>
      <c r="E125" s="42">
        <f>IF(ISNA(VLOOKUP($A125,'Прайс 2022'!A:D,4,FALSE)),"",VLOOKUP($A125,'Прайс 2022'!A:D,4,FALSE))</f>
      </c>
      <c r="F125" s="42">
        <f t="shared" si="5"/>
      </c>
      <c r="G125" s="42">
        <f t="shared" si="6"/>
      </c>
      <c r="H125" s="43">
        <f t="shared" si="7"/>
        <v>0.35</v>
      </c>
      <c r="I125" s="44"/>
    </row>
    <row r="126" spans="1:9" s="45" customFormat="1" ht="33" customHeight="1">
      <c r="A126" s="47"/>
      <c r="B126" s="39">
        <f>IF($A126&lt;&gt;"",IF(ISNA(VLOOKUP($A126,'Прайс 2022'!$A:$C,3,FALSE)),"НЕТ В ПРАЙСЕ!!!",VLOOKUP($A126,'Прайс 2022'!$A:$C,3,FALSE)),"")</f>
      </c>
      <c r="C126" s="40">
        <f>IF($A126&lt;&gt;"",IF(ISNA(VLOOKUP($A126,'Прайс 2022'!$A:$C,2,FALSE)),"НЕТ В ПРАЙСЕ!!!",VLOOKUP($A126,'Прайс 2022'!$A:$C,2,FALSE)),"")</f>
      </c>
      <c r="D126" s="41"/>
      <c r="E126" s="42">
        <f>IF(ISNA(VLOOKUP($A126,'Прайс 2022'!A:D,4,FALSE)),"",VLOOKUP($A126,'Прайс 2022'!A:D,4,FALSE))</f>
      </c>
      <c r="F126" s="42">
        <f t="shared" si="5"/>
      </c>
      <c r="G126" s="42">
        <f t="shared" si="6"/>
      </c>
      <c r="H126" s="43">
        <f t="shared" si="7"/>
        <v>0.35</v>
      </c>
      <c r="I126" s="44"/>
    </row>
    <row r="127" spans="1:9" s="45" customFormat="1" ht="33" customHeight="1">
      <c r="A127" s="47"/>
      <c r="B127" s="39">
        <f>IF($A127&lt;&gt;"",IF(ISNA(VLOOKUP($A127,'Прайс 2022'!$A:$C,3,FALSE)),"НЕТ В ПРАЙСЕ!!!",VLOOKUP($A127,'Прайс 2022'!$A:$C,3,FALSE)),"")</f>
      </c>
      <c r="C127" s="40">
        <f>IF($A127&lt;&gt;"",IF(ISNA(VLOOKUP($A127,'Прайс 2022'!$A:$C,2,FALSE)),"НЕТ В ПРАЙСЕ!!!",VLOOKUP($A127,'Прайс 2022'!$A:$C,2,FALSE)),"")</f>
      </c>
      <c r="D127" s="41"/>
      <c r="E127" s="42">
        <f>IF(ISNA(VLOOKUP($A127,'Прайс 2022'!A:D,4,FALSE)),"",VLOOKUP($A127,'Прайс 2022'!A:D,4,FALSE))</f>
      </c>
      <c r="F127" s="42">
        <f t="shared" si="5"/>
      </c>
      <c r="G127" s="42">
        <f t="shared" si="6"/>
      </c>
      <c r="H127" s="43">
        <f t="shared" si="7"/>
        <v>0.35</v>
      </c>
      <c r="I127" s="44"/>
    </row>
    <row r="128" spans="1:9" s="45" customFormat="1" ht="33" customHeight="1">
      <c r="A128" s="47"/>
      <c r="B128" s="39">
        <f>IF($A128&lt;&gt;"",IF(ISNA(VLOOKUP($A128,'Прайс 2022'!$A:$C,3,FALSE)),"НЕТ В ПРАЙСЕ!!!",VLOOKUP($A128,'Прайс 2022'!$A:$C,3,FALSE)),"")</f>
      </c>
      <c r="C128" s="40">
        <f>IF($A128&lt;&gt;"",IF(ISNA(VLOOKUP($A128,'Прайс 2022'!$A:$C,2,FALSE)),"НЕТ В ПРАЙСЕ!!!",VLOOKUP($A128,'Прайс 2022'!$A:$C,2,FALSE)),"")</f>
      </c>
      <c r="D128" s="41"/>
      <c r="E128" s="42">
        <f>IF(ISNA(VLOOKUP($A128,'Прайс 2022'!A:D,4,FALSE)),"",VLOOKUP($A128,'Прайс 2022'!A:D,4,FALSE))</f>
      </c>
      <c r="F128" s="42">
        <f t="shared" si="5"/>
      </c>
      <c r="G128" s="42">
        <f t="shared" si="6"/>
      </c>
      <c r="H128" s="43">
        <f t="shared" si="7"/>
        <v>0.35</v>
      </c>
      <c r="I128" s="44"/>
    </row>
    <row r="129" spans="1:9" s="45" customFormat="1" ht="33" customHeight="1">
      <c r="A129" s="47"/>
      <c r="B129" s="39">
        <f>IF($A129&lt;&gt;"",IF(ISNA(VLOOKUP($A129,'Прайс 2022'!$A:$C,3,FALSE)),"НЕТ В ПРАЙСЕ!!!",VLOOKUP($A129,'Прайс 2022'!$A:$C,3,FALSE)),"")</f>
      </c>
      <c r="C129" s="40">
        <f>IF($A129&lt;&gt;"",IF(ISNA(VLOOKUP($A129,'Прайс 2022'!$A:$C,2,FALSE)),"НЕТ В ПРАЙСЕ!!!",VLOOKUP($A129,'Прайс 2022'!$A:$C,2,FALSE)),"")</f>
      </c>
      <c r="D129" s="41"/>
      <c r="E129" s="42">
        <f>IF(ISNA(VLOOKUP($A129,'Прайс 2022'!A:D,4,FALSE)),"",VLOOKUP($A129,'Прайс 2022'!A:D,4,FALSE))</f>
      </c>
      <c r="F129" s="42">
        <f t="shared" si="5"/>
      </c>
      <c r="G129" s="42">
        <f t="shared" si="6"/>
      </c>
      <c r="H129" s="43">
        <f t="shared" si="7"/>
        <v>0.35</v>
      </c>
      <c r="I129" s="44"/>
    </row>
    <row r="130" spans="1:9" s="45" customFormat="1" ht="33" customHeight="1">
      <c r="A130" s="47"/>
      <c r="B130" s="39">
        <f>IF($A130&lt;&gt;"",IF(ISNA(VLOOKUP($A130,'Прайс 2022'!$A:$C,3,FALSE)),"НЕТ В ПРАЙСЕ!!!",VLOOKUP($A130,'Прайс 2022'!$A:$C,3,FALSE)),"")</f>
      </c>
      <c r="C130" s="40">
        <f>IF($A130&lt;&gt;"",IF(ISNA(VLOOKUP($A130,'Прайс 2022'!$A:$C,2,FALSE)),"НЕТ В ПРАЙСЕ!!!",VLOOKUP($A130,'Прайс 2022'!$A:$C,2,FALSE)),"")</f>
      </c>
      <c r="D130" s="41"/>
      <c r="E130" s="42">
        <f>IF(ISNA(VLOOKUP($A130,'Прайс 2022'!A:D,4,FALSE)),"",VLOOKUP($A130,'Прайс 2022'!A:D,4,FALSE))</f>
      </c>
      <c r="F130" s="42">
        <f t="shared" si="5"/>
      </c>
      <c r="G130" s="42">
        <f t="shared" si="6"/>
      </c>
      <c r="H130" s="43">
        <f t="shared" si="7"/>
        <v>0.35</v>
      </c>
      <c r="I130" s="44"/>
    </row>
    <row r="131" spans="1:9" s="45" customFormat="1" ht="33" customHeight="1">
      <c r="A131" s="47"/>
      <c r="B131" s="39">
        <f>IF($A131&lt;&gt;"",IF(ISNA(VLOOKUP($A131,'Прайс 2022'!$A:$C,3,FALSE)),"НЕТ В ПРАЙСЕ!!!",VLOOKUP($A131,'Прайс 2022'!$A:$C,3,FALSE)),"")</f>
      </c>
      <c r="C131" s="40">
        <f>IF($A131&lt;&gt;"",IF(ISNA(VLOOKUP($A131,'Прайс 2022'!$A:$C,2,FALSE)),"НЕТ В ПРАЙСЕ!!!",VLOOKUP($A131,'Прайс 2022'!$A:$C,2,FALSE)),"")</f>
      </c>
      <c r="D131" s="41"/>
      <c r="E131" s="42">
        <f>IF(ISNA(VLOOKUP($A131,'Прайс 2022'!A:D,4,FALSE)),"",VLOOKUP($A131,'Прайс 2022'!A:D,4,FALSE))</f>
      </c>
      <c r="F131" s="42">
        <f t="shared" si="5"/>
      </c>
      <c r="G131" s="42">
        <f t="shared" si="6"/>
      </c>
      <c r="H131" s="43">
        <f t="shared" si="7"/>
        <v>0.35</v>
      </c>
      <c r="I131" s="44"/>
    </row>
    <row r="132" spans="1:9" s="45" customFormat="1" ht="33" customHeight="1">
      <c r="A132" s="47"/>
      <c r="B132" s="39">
        <f>IF($A132&lt;&gt;"",IF(ISNA(VLOOKUP($A132,'Прайс 2022'!$A:$C,3,FALSE)),"НЕТ В ПРАЙСЕ!!!",VLOOKUP($A132,'Прайс 2022'!$A:$C,3,FALSE)),"")</f>
      </c>
      <c r="C132" s="40">
        <f>IF($A132&lt;&gt;"",IF(ISNA(VLOOKUP($A132,'Прайс 2022'!$A:$C,2,FALSE)),"НЕТ В ПРАЙСЕ!!!",VLOOKUP($A132,'Прайс 2022'!$A:$C,2,FALSE)),"")</f>
      </c>
      <c r="D132" s="41"/>
      <c r="E132" s="42">
        <f>IF(ISNA(VLOOKUP($A132,'Прайс 2022'!A:D,4,FALSE)),"",VLOOKUP($A132,'Прайс 2022'!A:D,4,FALSE))</f>
      </c>
      <c r="F132" s="42">
        <f t="shared" si="5"/>
      </c>
      <c r="G132" s="42">
        <f t="shared" si="6"/>
      </c>
      <c r="H132" s="43">
        <f t="shared" si="7"/>
        <v>0.35</v>
      </c>
      <c r="I132" s="44"/>
    </row>
    <row r="133" spans="1:9" s="45" customFormat="1" ht="33" customHeight="1">
      <c r="A133" s="47"/>
      <c r="B133" s="39">
        <f>IF($A133&lt;&gt;"",IF(ISNA(VLOOKUP($A133,'Прайс 2022'!$A:$C,3,FALSE)),"НЕТ В ПРАЙСЕ!!!",VLOOKUP($A133,'Прайс 2022'!$A:$C,3,FALSE)),"")</f>
      </c>
      <c r="C133" s="40">
        <f>IF($A133&lt;&gt;"",IF(ISNA(VLOOKUP($A133,'Прайс 2022'!$A:$C,2,FALSE)),"НЕТ В ПРАЙСЕ!!!",VLOOKUP($A133,'Прайс 2022'!$A:$C,2,FALSE)),"")</f>
      </c>
      <c r="D133" s="41"/>
      <c r="E133" s="42">
        <f>IF(ISNA(VLOOKUP($A133,'Прайс 2022'!A:D,4,FALSE)),"",VLOOKUP($A133,'Прайс 2022'!A:D,4,FALSE))</f>
      </c>
      <c r="F133" s="42">
        <f t="shared" si="5"/>
      </c>
      <c r="G133" s="42">
        <f t="shared" si="6"/>
      </c>
      <c r="H133" s="43">
        <f t="shared" si="7"/>
        <v>0.35</v>
      </c>
      <c r="I133" s="44"/>
    </row>
    <row r="134" spans="1:9" s="45" customFormat="1" ht="33" customHeight="1">
      <c r="A134" s="47"/>
      <c r="B134" s="39">
        <f>IF($A134&lt;&gt;"",IF(ISNA(VLOOKUP($A134,'Прайс 2022'!$A:$C,3,FALSE)),"НЕТ В ПРАЙСЕ!!!",VLOOKUP($A134,'Прайс 2022'!$A:$C,3,FALSE)),"")</f>
      </c>
      <c r="C134" s="40">
        <f>IF($A134&lt;&gt;"",IF(ISNA(VLOOKUP($A134,'Прайс 2022'!$A:$C,2,FALSE)),"НЕТ В ПРАЙСЕ!!!",VLOOKUP($A134,'Прайс 2022'!$A:$C,2,FALSE)),"")</f>
      </c>
      <c r="D134" s="41"/>
      <c r="E134" s="42">
        <f>IF(ISNA(VLOOKUP($A134,'Прайс 2022'!A:D,4,FALSE)),"",VLOOKUP($A134,'Прайс 2022'!A:D,4,FALSE))</f>
      </c>
      <c r="F134" s="42">
        <f t="shared" si="5"/>
      </c>
      <c r="G134" s="42">
        <f t="shared" si="6"/>
      </c>
      <c r="H134" s="43">
        <f t="shared" si="7"/>
        <v>0.35</v>
      </c>
      <c r="I134" s="44"/>
    </row>
    <row r="135" spans="1:9" s="45" customFormat="1" ht="33" customHeight="1">
      <c r="A135" s="47"/>
      <c r="B135" s="39">
        <f>IF($A135&lt;&gt;"",IF(ISNA(VLOOKUP($A135,'Прайс 2022'!$A:$C,3,FALSE)),"НЕТ В ПРАЙСЕ!!!",VLOOKUP($A135,'Прайс 2022'!$A:$C,3,FALSE)),"")</f>
      </c>
      <c r="C135" s="40">
        <f>IF($A135&lt;&gt;"",IF(ISNA(VLOOKUP($A135,'Прайс 2022'!$A:$C,2,FALSE)),"НЕТ В ПРАЙСЕ!!!",VLOOKUP($A135,'Прайс 2022'!$A:$C,2,FALSE)),"")</f>
      </c>
      <c r="D135" s="41"/>
      <c r="E135" s="42">
        <f>IF(ISNA(VLOOKUP($A135,'Прайс 2022'!A:D,4,FALSE)),"",VLOOKUP($A135,'Прайс 2022'!A:D,4,FALSE))</f>
      </c>
      <c r="F135" s="42">
        <f t="shared" si="5"/>
      </c>
      <c r="G135" s="42">
        <f t="shared" si="6"/>
      </c>
      <c r="H135" s="43">
        <f t="shared" si="7"/>
        <v>0.35</v>
      </c>
      <c r="I135" s="44"/>
    </row>
    <row r="136" spans="1:9" s="45" customFormat="1" ht="33" customHeight="1">
      <c r="A136" s="47"/>
      <c r="B136" s="39">
        <f>IF($A136&lt;&gt;"",IF(ISNA(VLOOKUP($A136,'Прайс 2022'!$A:$C,3,FALSE)),"НЕТ В ПРАЙСЕ!!!",VLOOKUP($A136,'Прайс 2022'!$A:$C,3,FALSE)),"")</f>
      </c>
      <c r="C136" s="40">
        <f>IF($A136&lt;&gt;"",IF(ISNA(VLOOKUP($A136,'Прайс 2022'!$A:$C,2,FALSE)),"НЕТ В ПРАЙСЕ!!!",VLOOKUP($A136,'Прайс 2022'!$A:$C,2,FALSE)),"")</f>
      </c>
      <c r="D136" s="41"/>
      <c r="E136" s="42">
        <f>IF(ISNA(VLOOKUP($A136,'Прайс 2022'!A:D,4,FALSE)),"",VLOOKUP($A136,'Прайс 2022'!A:D,4,FALSE))</f>
      </c>
      <c r="F136" s="42">
        <f t="shared" si="5"/>
      </c>
      <c r="G136" s="42">
        <f t="shared" si="6"/>
      </c>
      <c r="H136" s="43">
        <f t="shared" si="7"/>
        <v>0.35</v>
      </c>
      <c r="I136" s="44"/>
    </row>
    <row r="137" spans="1:9" s="45" customFormat="1" ht="33" customHeight="1">
      <c r="A137" s="47"/>
      <c r="B137" s="39">
        <f>IF($A137&lt;&gt;"",IF(ISNA(VLOOKUP($A137,'Прайс 2022'!$A:$C,3,FALSE)),"НЕТ В ПРАЙСЕ!!!",VLOOKUP($A137,'Прайс 2022'!$A:$C,3,FALSE)),"")</f>
      </c>
      <c r="C137" s="40">
        <f>IF($A137&lt;&gt;"",IF(ISNA(VLOOKUP($A137,'Прайс 2022'!$A:$C,2,FALSE)),"НЕТ В ПРАЙСЕ!!!",VLOOKUP($A137,'Прайс 2022'!$A:$C,2,FALSE)),"")</f>
      </c>
      <c r="D137" s="41"/>
      <c r="E137" s="42">
        <f>IF(ISNA(VLOOKUP($A137,'Прайс 2022'!A:D,4,FALSE)),"",VLOOKUP($A137,'Прайс 2022'!A:D,4,FALSE))</f>
      </c>
      <c r="F137" s="42">
        <f t="shared" si="5"/>
      </c>
      <c r="G137" s="42">
        <f t="shared" si="6"/>
      </c>
      <c r="H137" s="43">
        <f t="shared" si="7"/>
        <v>0.35</v>
      </c>
      <c r="I137" s="44"/>
    </row>
    <row r="138" spans="1:9" s="45" customFormat="1" ht="33" customHeight="1">
      <c r="A138" s="47"/>
      <c r="B138" s="39">
        <f>IF($A138&lt;&gt;"",IF(ISNA(VLOOKUP($A138,'Прайс 2022'!$A:$C,3,FALSE)),"НЕТ В ПРАЙСЕ!!!",VLOOKUP($A138,'Прайс 2022'!$A:$C,3,FALSE)),"")</f>
      </c>
      <c r="C138" s="40">
        <f>IF($A138&lt;&gt;"",IF(ISNA(VLOOKUP($A138,'Прайс 2022'!$A:$C,2,FALSE)),"НЕТ В ПРАЙСЕ!!!",VLOOKUP($A138,'Прайс 2022'!$A:$C,2,FALSE)),"")</f>
      </c>
      <c r="D138" s="41"/>
      <c r="E138" s="42">
        <f>IF(ISNA(VLOOKUP($A138,'Прайс 2022'!A:D,4,FALSE)),"",VLOOKUP($A138,'Прайс 2022'!A:D,4,FALSE))</f>
      </c>
      <c r="F138" s="42">
        <f t="shared" si="5"/>
      </c>
      <c r="G138" s="42">
        <f t="shared" si="6"/>
      </c>
      <c r="H138" s="43">
        <f t="shared" si="7"/>
        <v>0.35</v>
      </c>
      <c r="I138" s="44"/>
    </row>
    <row r="139" spans="1:9" s="45" customFormat="1" ht="33" customHeight="1">
      <c r="A139" s="47"/>
      <c r="B139" s="39">
        <f>IF($A139&lt;&gt;"",IF(ISNA(VLOOKUP($A139,'Прайс 2022'!$A:$C,3,FALSE)),"НЕТ В ПРАЙСЕ!!!",VLOOKUP($A139,'Прайс 2022'!$A:$C,3,FALSE)),"")</f>
      </c>
      <c r="C139" s="40">
        <f>IF($A139&lt;&gt;"",IF(ISNA(VLOOKUP($A139,'Прайс 2022'!$A:$C,2,FALSE)),"НЕТ В ПРАЙСЕ!!!",VLOOKUP($A139,'Прайс 2022'!$A:$C,2,FALSE)),"")</f>
      </c>
      <c r="D139" s="41"/>
      <c r="E139" s="42">
        <f>IF(ISNA(VLOOKUP($A139,'Прайс 2022'!A:D,4,FALSE)),"",VLOOKUP($A139,'Прайс 2022'!A:D,4,FALSE))</f>
      </c>
      <c r="F139" s="42">
        <f t="shared" si="5"/>
      </c>
      <c r="G139" s="42">
        <f t="shared" si="6"/>
      </c>
      <c r="H139" s="43">
        <f t="shared" si="7"/>
        <v>0.35</v>
      </c>
      <c r="I139" s="44"/>
    </row>
    <row r="140" spans="1:9" s="45" customFormat="1" ht="33" customHeight="1">
      <c r="A140" s="47"/>
      <c r="B140" s="39">
        <f>IF($A140&lt;&gt;"",IF(ISNA(VLOOKUP($A140,'Прайс 2022'!$A:$C,3,FALSE)),"НЕТ В ПРАЙСЕ!!!",VLOOKUP($A140,'Прайс 2022'!$A:$C,3,FALSE)),"")</f>
      </c>
      <c r="C140" s="40">
        <f>IF($A140&lt;&gt;"",IF(ISNA(VLOOKUP($A140,'Прайс 2022'!$A:$C,2,FALSE)),"НЕТ В ПРАЙСЕ!!!",VLOOKUP($A140,'Прайс 2022'!$A:$C,2,FALSE)),"")</f>
      </c>
      <c r="D140" s="41"/>
      <c r="E140" s="42">
        <f>IF(ISNA(VLOOKUP($A140,'Прайс 2022'!A:D,4,FALSE)),"",VLOOKUP($A140,'Прайс 2022'!A:D,4,FALSE))</f>
      </c>
      <c r="F140" s="42">
        <f t="shared" si="5"/>
      </c>
      <c r="G140" s="42">
        <f t="shared" si="6"/>
      </c>
      <c r="H140" s="43">
        <f t="shared" si="7"/>
        <v>0.35</v>
      </c>
      <c r="I140" s="44"/>
    </row>
    <row r="141" spans="1:9" s="45" customFormat="1" ht="33" customHeight="1">
      <c r="A141" s="47"/>
      <c r="B141" s="39">
        <f>IF($A141&lt;&gt;"",IF(ISNA(VLOOKUP($A141,'Прайс 2022'!$A:$C,3,FALSE)),"НЕТ В ПРАЙСЕ!!!",VLOOKUP($A141,'Прайс 2022'!$A:$C,3,FALSE)),"")</f>
      </c>
      <c r="C141" s="40">
        <f>IF($A141&lt;&gt;"",IF(ISNA(VLOOKUP($A141,'Прайс 2022'!$A:$C,2,FALSE)),"НЕТ В ПРАЙСЕ!!!",VLOOKUP($A141,'Прайс 2022'!$A:$C,2,FALSE)),"")</f>
      </c>
      <c r="D141" s="41"/>
      <c r="E141" s="42">
        <f>IF(ISNA(VLOOKUP($A141,'Прайс 2022'!A:D,4,FALSE)),"",VLOOKUP($A141,'Прайс 2022'!A:D,4,FALSE))</f>
      </c>
      <c r="F141" s="42">
        <f t="shared" si="5"/>
      </c>
      <c r="G141" s="42">
        <f t="shared" si="6"/>
      </c>
      <c r="H141" s="43">
        <f t="shared" si="7"/>
        <v>0.35</v>
      </c>
      <c r="I141" s="44"/>
    </row>
    <row r="142" spans="1:9" s="45" customFormat="1" ht="33" customHeight="1">
      <c r="A142" s="47"/>
      <c r="B142" s="39">
        <f>IF($A142&lt;&gt;"",IF(ISNA(VLOOKUP($A142,'Прайс 2022'!$A:$C,3,FALSE)),"НЕТ В ПРАЙСЕ!!!",VLOOKUP($A142,'Прайс 2022'!$A:$C,3,FALSE)),"")</f>
      </c>
      <c r="C142" s="40">
        <f>IF($A142&lt;&gt;"",IF(ISNA(VLOOKUP($A142,'Прайс 2022'!$A:$C,2,FALSE)),"НЕТ В ПРАЙСЕ!!!",VLOOKUP($A142,'Прайс 2022'!$A:$C,2,FALSE)),"")</f>
      </c>
      <c r="D142" s="41"/>
      <c r="E142" s="42">
        <f>IF(ISNA(VLOOKUP($A142,'Прайс 2022'!A:D,4,FALSE)),"",VLOOKUP($A142,'Прайс 2022'!A:D,4,FALSE))</f>
      </c>
      <c r="F142" s="42">
        <f t="shared" si="5"/>
      </c>
      <c r="G142" s="42">
        <f t="shared" si="6"/>
      </c>
      <c r="H142" s="43">
        <f t="shared" si="7"/>
        <v>0.35</v>
      </c>
      <c r="I142" s="44"/>
    </row>
    <row r="143" spans="1:9" s="45" customFormat="1" ht="33" customHeight="1">
      <c r="A143" s="47"/>
      <c r="B143" s="39">
        <f>IF($A143&lt;&gt;"",IF(ISNA(VLOOKUP($A143,'Прайс 2022'!$A:$C,3,FALSE)),"НЕТ В ПРАЙСЕ!!!",VLOOKUP($A143,'Прайс 2022'!$A:$C,3,FALSE)),"")</f>
      </c>
      <c r="C143" s="40">
        <f>IF($A143&lt;&gt;"",IF(ISNA(VLOOKUP($A143,'Прайс 2022'!$A:$C,2,FALSE)),"НЕТ В ПРАЙСЕ!!!",VLOOKUP($A143,'Прайс 2022'!$A:$C,2,FALSE)),"")</f>
      </c>
      <c r="D143" s="41"/>
      <c r="E143" s="42">
        <f>IF(ISNA(VLOOKUP($A143,'Прайс 2022'!A:D,4,FALSE)),"",VLOOKUP($A143,'Прайс 2022'!A:D,4,FALSE))</f>
      </c>
      <c r="F143" s="42">
        <f t="shared" si="5"/>
      </c>
      <c r="G143" s="42">
        <f t="shared" si="6"/>
      </c>
      <c r="H143" s="43">
        <f t="shared" si="7"/>
        <v>0.35</v>
      </c>
      <c r="I143" s="44"/>
    </row>
    <row r="144" spans="1:9" s="45" customFormat="1" ht="33" customHeight="1">
      <c r="A144" s="47"/>
      <c r="B144" s="39">
        <f>IF($A144&lt;&gt;"",IF(ISNA(VLOOKUP($A144,'Прайс 2022'!$A:$C,3,FALSE)),"НЕТ В ПРАЙСЕ!!!",VLOOKUP($A144,'Прайс 2022'!$A:$C,3,FALSE)),"")</f>
      </c>
      <c r="C144" s="40">
        <f>IF($A144&lt;&gt;"",IF(ISNA(VLOOKUP($A144,'Прайс 2022'!$A:$C,2,FALSE)),"НЕТ В ПРАЙСЕ!!!",VLOOKUP($A144,'Прайс 2022'!$A:$C,2,FALSE)),"")</f>
      </c>
      <c r="D144" s="41"/>
      <c r="E144" s="42">
        <f>IF(ISNA(VLOOKUP($A144,'Прайс 2022'!A:D,4,FALSE)),"",VLOOKUP($A144,'Прайс 2022'!A:D,4,FALSE))</f>
      </c>
      <c r="F144" s="42">
        <f aca="true" t="shared" si="8" ref="F144:F192">IF(ISBLANK(A144),"",IF(ISBLANK(D144),"",IF(E144="нет цены","",D144*E144)))</f>
      </c>
      <c r="G144" s="42">
        <f aca="true" t="shared" si="9" ref="G144:G192">IF(ISBLANK(A144),"",IF(ISBLANK(D144),"",IF(E144="нет цены","",F144*(1-H144))))</f>
      </c>
      <c r="H144" s="43">
        <f t="shared" si="7"/>
        <v>0.35</v>
      </c>
      <c r="I144" s="44"/>
    </row>
    <row r="145" spans="1:9" s="45" customFormat="1" ht="33" customHeight="1">
      <c r="A145" s="47"/>
      <c r="B145" s="39">
        <f>IF($A145&lt;&gt;"",IF(ISNA(VLOOKUP($A145,'Прайс 2022'!$A:$C,3,FALSE)),"НЕТ В ПРАЙСЕ!!!",VLOOKUP($A145,'Прайс 2022'!$A:$C,3,FALSE)),"")</f>
      </c>
      <c r="C145" s="40">
        <f>IF($A145&lt;&gt;"",IF(ISNA(VLOOKUP($A145,'Прайс 2022'!$A:$C,2,FALSE)),"НЕТ В ПРАЙСЕ!!!",VLOOKUP($A145,'Прайс 2022'!$A:$C,2,FALSE)),"")</f>
      </c>
      <c r="D145" s="41"/>
      <c r="E145" s="42">
        <f>IF(ISNA(VLOOKUP($A145,'Прайс 2022'!A:D,4,FALSE)),"",VLOOKUP($A145,'Прайс 2022'!A:D,4,FALSE))</f>
      </c>
      <c r="F145" s="42">
        <f t="shared" si="8"/>
      </c>
      <c r="G145" s="42">
        <f t="shared" si="9"/>
      </c>
      <c r="H145" s="43">
        <f t="shared" si="7"/>
        <v>0.35</v>
      </c>
      <c r="I145" s="44"/>
    </row>
    <row r="146" spans="1:9" s="45" customFormat="1" ht="33" customHeight="1">
      <c r="A146" s="47"/>
      <c r="B146" s="39">
        <f>IF($A146&lt;&gt;"",IF(ISNA(VLOOKUP($A146,'Прайс 2022'!$A:$C,3,FALSE)),"НЕТ В ПРАЙСЕ!!!",VLOOKUP($A146,'Прайс 2022'!$A:$C,3,FALSE)),"")</f>
      </c>
      <c r="C146" s="40">
        <f>IF($A146&lt;&gt;"",IF(ISNA(VLOOKUP($A146,'Прайс 2022'!$A:$C,2,FALSE)),"НЕТ В ПРАЙСЕ!!!",VLOOKUP($A146,'Прайс 2022'!$A:$C,2,FALSE)),"")</f>
      </c>
      <c r="D146" s="41"/>
      <c r="E146" s="42">
        <f>IF(ISNA(VLOOKUP($A146,'Прайс 2022'!A:D,4,FALSE)),"",VLOOKUP($A146,'Прайс 2022'!A:D,4,FALSE))</f>
      </c>
      <c r="F146" s="42">
        <f t="shared" si="8"/>
      </c>
      <c r="G146" s="42">
        <f t="shared" si="9"/>
      </c>
      <c r="H146" s="43">
        <f aca="true" t="shared" si="10" ref="H146:H192">H145</f>
        <v>0.35</v>
      </c>
      <c r="I146" s="44"/>
    </row>
    <row r="147" spans="1:9" s="45" customFormat="1" ht="33" customHeight="1">
      <c r="A147" s="47"/>
      <c r="B147" s="39">
        <f>IF($A147&lt;&gt;"",IF(ISNA(VLOOKUP($A147,'Прайс 2022'!$A:$C,3,FALSE)),"НЕТ В ПРАЙСЕ!!!",VLOOKUP($A147,'Прайс 2022'!$A:$C,3,FALSE)),"")</f>
      </c>
      <c r="C147" s="40">
        <f>IF($A147&lt;&gt;"",IF(ISNA(VLOOKUP($A147,'Прайс 2022'!$A:$C,2,FALSE)),"НЕТ В ПРАЙСЕ!!!",VLOOKUP($A147,'Прайс 2022'!$A:$C,2,FALSE)),"")</f>
      </c>
      <c r="D147" s="41"/>
      <c r="E147" s="42">
        <f>IF(ISNA(VLOOKUP($A147,'Прайс 2022'!A:D,4,FALSE)),"",VLOOKUP($A147,'Прайс 2022'!A:D,4,FALSE))</f>
      </c>
      <c r="F147" s="42">
        <f t="shared" si="8"/>
      </c>
      <c r="G147" s="42">
        <f t="shared" si="9"/>
      </c>
      <c r="H147" s="43">
        <f t="shared" si="10"/>
        <v>0.35</v>
      </c>
      <c r="I147" s="44"/>
    </row>
    <row r="148" spans="1:9" s="45" customFormat="1" ht="33" customHeight="1">
      <c r="A148" s="47"/>
      <c r="B148" s="39">
        <f>IF($A148&lt;&gt;"",IF(ISNA(VLOOKUP($A148,'Прайс 2022'!$A:$C,3,FALSE)),"НЕТ В ПРАЙСЕ!!!",VLOOKUP($A148,'Прайс 2022'!$A:$C,3,FALSE)),"")</f>
      </c>
      <c r="C148" s="40">
        <f>IF($A148&lt;&gt;"",IF(ISNA(VLOOKUP($A148,'Прайс 2022'!$A:$C,2,FALSE)),"НЕТ В ПРАЙСЕ!!!",VLOOKUP($A148,'Прайс 2022'!$A:$C,2,FALSE)),"")</f>
      </c>
      <c r="D148" s="41"/>
      <c r="E148" s="42">
        <f>IF(ISNA(VLOOKUP($A148,'Прайс 2022'!A:D,4,FALSE)),"",VLOOKUP($A148,'Прайс 2022'!A:D,4,FALSE))</f>
      </c>
      <c r="F148" s="42">
        <f t="shared" si="8"/>
      </c>
      <c r="G148" s="42">
        <f t="shared" si="9"/>
      </c>
      <c r="H148" s="43">
        <f t="shared" si="10"/>
        <v>0.35</v>
      </c>
      <c r="I148" s="44"/>
    </row>
    <row r="149" spans="1:9" s="45" customFormat="1" ht="33" customHeight="1">
      <c r="A149" s="47"/>
      <c r="B149" s="39">
        <f>IF($A149&lt;&gt;"",IF(ISNA(VLOOKUP($A149,'Прайс 2022'!$A:$C,3,FALSE)),"НЕТ В ПРАЙСЕ!!!",VLOOKUP($A149,'Прайс 2022'!$A:$C,3,FALSE)),"")</f>
      </c>
      <c r="C149" s="40">
        <f>IF($A149&lt;&gt;"",IF(ISNA(VLOOKUP($A149,'Прайс 2022'!$A:$C,2,FALSE)),"НЕТ В ПРАЙСЕ!!!",VLOOKUP($A149,'Прайс 2022'!$A:$C,2,FALSE)),"")</f>
      </c>
      <c r="D149" s="41"/>
      <c r="E149" s="42">
        <f>IF(ISNA(VLOOKUP($A149,'Прайс 2022'!A:D,4,FALSE)),"",VLOOKUP($A149,'Прайс 2022'!A:D,4,FALSE))</f>
      </c>
      <c r="F149" s="42">
        <f t="shared" si="8"/>
      </c>
      <c r="G149" s="42">
        <f t="shared" si="9"/>
      </c>
      <c r="H149" s="43">
        <f t="shared" si="10"/>
        <v>0.35</v>
      </c>
      <c r="I149" s="44"/>
    </row>
    <row r="150" spans="1:9" s="45" customFormat="1" ht="33" customHeight="1">
      <c r="A150" s="47"/>
      <c r="B150" s="39">
        <f>IF($A150&lt;&gt;"",IF(ISNA(VLOOKUP($A150,'Прайс 2022'!$A:$C,3,FALSE)),"НЕТ В ПРАЙСЕ!!!",VLOOKUP($A150,'Прайс 2022'!$A:$C,3,FALSE)),"")</f>
      </c>
      <c r="C150" s="40">
        <f>IF($A150&lt;&gt;"",IF(ISNA(VLOOKUP($A150,'Прайс 2022'!$A:$C,2,FALSE)),"НЕТ В ПРАЙСЕ!!!",VLOOKUP($A150,'Прайс 2022'!$A:$C,2,FALSE)),"")</f>
      </c>
      <c r="D150" s="41"/>
      <c r="E150" s="42">
        <f>IF(ISNA(VLOOKUP($A150,'Прайс 2022'!A:D,4,FALSE)),"",VLOOKUP($A150,'Прайс 2022'!A:D,4,FALSE))</f>
      </c>
      <c r="F150" s="42">
        <f t="shared" si="8"/>
      </c>
      <c r="G150" s="42">
        <f t="shared" si="9"/>
      </c>
      <c r="H150" s="43">
        <f t="shared" si="10"/>
        <v>0.35</v>
      </c>
      <c r="I150" s="44"/>
    </row>
    <row r="151" spans="1:9" s="45" customFormat="1" ht="33" customHeight="1">
      <c r="A151" s="47"/>
      <c r="B151" s="39">
        <f>IF($A151&lt;&gt;"",IF(ISNA(VLOOKUP($A151,'Прайс 2022'!$A:$C,3,FALSE)),"НЕТ В ПРАЙСЕ!!!",VLOOKUP($A151,'Прайс 2022'!$A:$C,3,FALSE)),"")</f>
      </c>
      <c r="C151" s="40">
        <f>IF($A151&lt;&gt;"",IF(ISNA(VLOOKUP($A151,'Прайс 2022'!$A:$C,2,FALSE)),"НЕТ В ПРАЙСЕ!!!",VLOOKUP($A151,'Прайс 2022'!$A:$C,2,FALSE)),"")</f>
      </c>
      <c r="D151" s="41"/>
      <c r="E151" s="42">
        <f>IF(ISNA(VLOOKUP($A151,'Прайс 2022'!A:D,4,FALSE)),"",VLOOKUP($A151,'Прайс 2022'!A:D,4,FALSE))</f>
      </c>
      <c r="F151" s="42">
        <f t="shared" si="8"/>
      </c>
      <c r="G151" s="42">
        <f t="shared" si="9"/>
      </c>
      <c r="H151" s="43">
        <f t="shared" si="10"/>
        <v>0.35</v>
      </c>
      <c r="I151" s="44"/>
    </row>
    <row r="152" spans="1:9" s="45" customFormat="1" ht="33" customHeight="1">
      <c r="A152" s="47"/>
      <c r="B152" s="39">
        <f>IF($A152&lt;&gt;"",IF(ISNA(VLOOKUP($A152,'Прайс 2022'!$A:$C,3,FALSE)),"НЕТ В ПРАЙСЕ!!!",VLOOKUP($A152,'Прайс 2022'!$A:$C,3,FALSE)),"")</f>
      </c>
      <c r="C152" s="40">
        <f>IF($A152&lt;&gt;"",IF(ISNA(VLOOKUP($A152,'Прайс 2022'!$A:$C,2,FALSE)),"НЕТ В ПРАЙСЕ!!!",VLOOKUP($A152,'Прайс 2022'!$A:$C,2,FALSE)),"")</f>
      </c>
      <c r="D152" s="41"/>
      <c r="E152" s="42">
        <f>IF(ISNA(VLOOKUP($A152,'Прайс 2022'!A:D,4,FALSE)),"",VLOOKUP($A152,'Прайс 2022'!A:D,4,FALSE))</f>
      </c>
      <c r="F152" s="42">
        <f t="shared" si="8"/>
      </c>
      <c r="G152" s="42">
        <f t="shared" si="9"/>
      </c>
      <c r="H152" s="43">
        <f t="shared" si="10"/>
        <v>0.35</v>
      </c>
      <c r="I152" s="44"/>
    </row>
    <row r="153" spans="1:9" s="45" customFormat="1" ht="33" customHeight="1">
      <c r="A153" s="47"/>
      <c r="B153" s="39">
        <f>IF($A153&lt;&gt;"",IF(ISNA(VLOOKUP($A153,'Прайс 2022'!$A:$C,3,FALSE)),"НЕТ В ПРАЙСЕ!!!",VLOOKUP($A153,'Прайс 2022'!$A:$C,3,FALSE)),"")</f>
      </c>
      <c r="C153" s="40">
        <f>IF($A153&lt;&gt;"",IF(ISNA(VLOOKUP($A153,'Прайс 2022'!$A:$C,2,FALSE)),"НЕТ В ПРАЙСЕ!!!",VLOOKUP($A153,'Прайс 2022'!$A:$C,2,FALSE)),"")</f>
      </c>
      <c r="D153" s="41"/>
      <c r="E153" s="42">
        <f>IF(ISNA(VLOOKUP($A153,'Прайс 2022'!A:D,4,FALSE)),"",VLOOKUP($A153,'Прайс 2022'!A:D,4,FALSE))</f>
      </c>
      <c r="F153" s="42">
        <f t="shared" si="8"/>
      </c>
      <c r="G153" s="42">
        <f t="shared" si="9"/>
      </c>
      <c r="H153" s="43">
        <f t="shared" si="10"/>
        <v>0.35</v>
      </c>
      <c r="I153" s="44"/>
    </row>
    <row r="154" spans="1:9" s="45" customFormat="1" ht="33" customHeight="1">
      <c r="A154" s="47"/>
      <c r="B154" s="39">
        <f>IF($A154&lt;&gt;"",IF(ISNA(VLOOKUP($A154,'Прайс 2022'!$A:$C,3,FALSE)),"НЕТ В ПРАЙСЕ!!!",VLOOKUP($A154,'Прайс 2022'!$A:$C,3,FALSE)),"")</f>
      </c>
      <c r="C154" s="40">
        <f>IF($A154&lt;&gt;"",IF(ISNA(VLOOKUP($A154,'Прайс 2022'!$A:$C,2,FALSE)),"НЕТ В ПРАЙСЕ!!!",VLOOKUP($A154,'Прайс 2022'!$A:$C,2,FALSE)),"")</f>
      </c>
      <c r="D154" s="41"/>
      <c r="E154" s="42">
        <f>IF(ISNA(VLOOKUP($A154,'Прайс 2022'!A:D,4,FALSE)),"",VLOOKUP($A154,'Прайс 2022'!A:D,4,FALSE))</f>
      </c>
      <c r="F154" s="42">
        <f t="shared" si="8"/>
      </c>
      <c r="G154" s="42">
        <f t="shared" si="9"/>
      </c>
      <c r="H154" s="43">
        <f t="shared" si="10"/>
        <v>0.35</v>
      </c>
      <c r="I154" s="44"/>
    </row>
    <row r="155" spans="1:9" s="45" customFormat="1" ht="33" customHeight="1">
      <c r="A155" s="47"/>
      <c r="B155" s="39">
        <f>IF($A155&lt;&gt;"",IF(ISNA(VLOOKUP($A155,'Прайс 2022'!$A:$C,3,FALSE)),"НЕТ В ПРАЙСЕ!!!",VLOOKUP($A155,'Прайс 2022'!$A:$C,3,FALSE)),"")</f>
      </c>
      <c r="C155" s="40">
        <f>IF($A155&lt;&gt;"",IF(ISNA(VLOOKUP($A155,'Прайс 2022'!$A:$C,2,FALSE)),"НЕТ В ПРАЙСЕ!!!",VLOOKUP($A155,'Прайс 2022'!$A:$C,2,FALSE)),"")</f>
      </c>
      <c r="D155" s="41"/>
      <c r="E155" s="42">
        <f>IF(ISNA(VLOOKUP($A155,'Прайс 2022'!A:D,4,FALSE)),"",VLOOKUP($A155,'Прайс 2022'!A:D,4,FALSE))</f>
      </c>
      <c r="F155" s="42">
        <f t="shared" si="8"/>
      </c>
      <c r="G155" s="42">
        <f t="shared" si="9"/>
      </c>
      <c r="H155" s="43">
        <f t="shared" si="10"/>
        <v>0.35</v>
      </c>
      <c r="I155" s="44"/>
    </row>
    <row r="156" spans="1:9" s="45" customFormat="1" ht="33" customHeight="1">
      <c r="A156" s="47"/>
      <c r="B156" s="39">
        <f>IF($A156&lt;&gt;"",IF(ISNA(VLOOKUP($A156,'Прайс 2022'!$A:$C,3,FALSE)),"НЕТ В ПРАЙСЕ!!!",VLOOKUP($A156,'Прайс 2022'!$A:$C,3,FALSE)),"")</f>
      </c>
      <c r="C156" s="40">
        <f>IF($A156&lt;&gt;"",IF(ISNA(VLOOKUP($A156,'Прайс 2022'!$A:$C,2,FALSE)),"НЕТ В ПРАЙСЕ!!!",VLOOKUP($A156,'Прайс 2022'!$A:$C,2,FALSE)),"")</f>
      </c>
      <c r="D156" s="41"/>
      <c r="E156" s="42">
        <f>IF(ISNA(VLOOKUP($A156,'Прайс 2022'!A:D,4,FALSE)),"",VLOOKUP($A156,'Прайс 2022'!A:D,4,FALSE))</f>
      </c>
      <c r="F156" s="42">
        <f t="shared" si="8"/>
      </c>
      <c r="G156" s="42">
        <f t="shared" si="9"/>
      </c>
      <c r="H156" s="43">
        <f t="shared" si="10"/>
        <v>0.35</v>
      </c>
      <c r="I156" s="44"/>
    </row>
    <row r="157" spans="1:9" s="45" customFormat="1" ht="33" customHeight="1">
      <c r="A157" s="47"/>
      <c r="B157" s="39">
        <f>IF($A157&lt;&gt;"",IF(ISNA(VLOOKUP($A157,'Прайс 2022'!$A:$C,3,FALSE)),"НЕТ В ПРАЙСЕ!!!",VLOOKUP($A157,'Прайс 2022'!$A:$C,3,FALSE)),"")</f>
      </c>
      <c r="C157" s="40">
        <f>IF($A157&lt;&gt;"",IF(ISNA(VLOOKUP($A157,'Прайс 2022'!$A:$C,2,FALSE)),"НЕТ В ПРАЙСЕ!!!",VLOOKUP($A157,'Прайс 2022'!$A:$C,2,FALSE)),"")</f>
      </c>
      <c r="D157" s="41"/>
      <c r="E157" s="42">
        <f>IF(ISNA(VLOOKUP($A157,'Прайс 2022'!A:D,4,FALSE)),"",VLOOKUP($A157,'Прайс 2022'!A:D,4,FALSE))</f>
      </c>
      <c r="F157" s="42">
        <f t="shared" si="8"/>
      </c>
      <c r="G157" s="42">
        <f t="shared" si="9"/>
      </c>
      <c r="H157" s="43">
        <f t="shared" si="10"/>
        <v>0.35</v>
      </c>
      <c r="I157" s="44"/>
    </row>
    <row r="158" spans="1:9" s="45" customFormat="1" ht="33" customHeight="1">
      <c r="A158" s="47"/>
      <c r="B158" s="39">
        <f>IF($A158&lt;&gt;"",IF(ISNA(VLOOKUP($A158,'Прайс 2022'!$A:$C,3,FALSE)),"НЕТ В ПРАЙСЕ!!!",VLOOKUP($A158,'Прайс 2022'!$A:$C,3,FALSE)),"")</f>
      </c>
      <c r="C158" s="40">
        <f>IF($A158&lt;&gt;"",IF(ISNA(VLOOKUP($A158,'Прайс 2022'!$A:$C,2,FALSE)),"НЕТ В ПРАЙСЕ!!!",VLOOKUP($A158,'Прайс 2022'!$A:$C,2,FALSE)),"")</f>
      </c>
      <c r="D158" s="41"/>
      <c r="E158" s="42">
        <f>IF(ISNA(VLOOKUP($A158,'Прайс 2022'!A:D,4,FALSE)),"",VLOOKUP($A158,'Прайс 2022'!A:D,4,FALSE))</f>
      </c>
      <c r="F158" s="42">
        <f t="shared" si="8"/>
      </c>
      <c r="G158" s="42">
        <f t="shared" si="9"/>
      </c>
      <c r="H158" s="43">
        <f t="shared" si="10"/>
        <v>0.35</v>
      </c>
      <c r="I158" s="44"/>
    </row>
    <row r="159" spans="1:9" s="45" customFormat="1" ht="33" customHeight="1">
      <c r="A159" s="47"/>
      <c r="B159" s="39">
        <f>IF($A159&lt;&gt;"",IF(ISNA(VLOOKUP($A159,'Прайс 2022'!$A:$C,3,FALSE)),"НЕТ В ПРАЙСЕ!!!",VLOOKUP($A159,'Прайс 2022'!$A:$C,3,FALSE)),"")</f>
      </c>
      <c r="C159" s="40">
        <f>IF($A159&lt;&gt;"",IF(ISNA(VLOOKUP($A159,'Прайс 2022'!$A:$C,2,FALSE)),"НЕТ В ПРАЙСЕ!!!",VLOOKUP($A159,'Прайс 2022'!$A:$C,2,FALSE)),"")</f>
      </c>
      <c r="D159" s="41"/>
      <c r="E159" s="42">
        <f>IF(ISNA(VLOOKUP($A159,'Прайс 2022'!A:D,4,FALSE)),"",VLOOKUP($A159,'Прайс 2022'!A:D,4,FALSE))</f>
      </c>
      <c r="F159" s="42">
        <f t="shared" si="8"/>
      </c>
      <c r="G159" s="42">
        <f t="shared" si="9"/>
      </c>
      <c r="H159" s="43">
        <f t="shared" si="10"/>
        <v>0.35</v>
      </c>
      <c r="I159" s="44"/>
    </row>
    <row r="160" spans="1:9" s="45" customFormat="1" ht="33" customHeight="1">
      <c r="A160" s="47"/>
      <c r="B160" s="39">
        <f>IF($A160&lt;&gt;"",IF(ISNA(VLOOKUP($A160,'Прайс 2022'!$A:$C,3,FALSE)),"НЕТ В ПРАЙСЕ!!!",VLOOKUP($A160,'Прайс 2022'!$A:$C,3,FALSE)),"")</f>
      </c>
      <c r="C160" s="40">
        <f>IF($A160&lt;&gt;"",IF(ISNA(VLOOKUP($A160,'Прайс 2022'!$A:$C,2,FALSE)),"НЕТ В ПРАЙСЕ!!!",VLOOKUP($A160,'Прайс 2022'!$A:$C,2,FALSE)),"")</f>
      </c>
      <c r="D160" s="41"/>
      <c r="E160" s="42">
        <f>IF(ISNA(VLOOKUP($A160,'Прайс 2022'!A:D,4,FALSE)),"",VLOOKUP($A160,'Прайс 2022'!A:D,4,FALSE))</f>
      </c>
      <c r="F160" s="42">
        <f t="shared" si="8"/>
      </c>
      <c r="G160" s="42">
        <f t="shared" si="9"/>
      </c>
      <c r="H160" s="43">
        <f t="shared" si="10"/>
        <v>0.35</v>
      </c>
      <c r="I160" s="44"/>
    </row>
    <row r="161" spans="1:9" s="45" customFormat="1" ht="33" customHeight="1">
      <c r="A161" s="47"/>
      <c r="B161" s="39">
        <f>IF($A161&lt;&gt;"",IF(ISNA(VLOOKUP($A161,'Прайс 2022'!$A:$C,3,FALSE)),"НЕТ В ПРАЙСЕ!!!",VLOOKUP($A161,'Прайс 2022'!$A:$C,3,FALSE)),"")</f>
      </c>
      <c r="C161" s="40">
        <f>IF($A161&lt;&gt;"",IF(ISNA(VLOOKUP($A161,'Прайс 2022'!$A:$C,2,FALSE)),"НЕТ В ПРАЙСЕ!!!",VLOOKUP($A161,'Прайс 2022'!$A:$C,2,FALSE)),"")</f>
      </c>
      <c r="D161" s="41"/>
      <c r="E161" s="42">
        <f>IF(ISNA(VLOOKUP($A161,'Прайс 2022'!A:D,4,FALSE)),"",VLOOKUP($A161,'Прайс 2022'!A:D,4,FALSE))</f>
      </c>
      <c r="F161" s="42">
        <f t="shared" si="8"/>
      </c>
      <c r="G161" s="42">
        <f t="shared" si="9"/>
      </c>
      <c r="H161" s="43">
        <f t="shared" si="10"/>
        <v>0.35</v>
      </c>
      <c r="I161" s="44"/>
    </row>
    <row r="162" spans="1:9" s="45" customFormat="1" ht="33" customHeight="1">
      <c r="A162" s="47"/>
      <c r="B162" s="39">
        <f>IF($A162&lt;&gt;"",IF(ISNA(VLOOKUP($A162,'Прайс 2022'!$A:$C,3,FALSE)),"НЕТ В ПРАЙСЕ!!!",VLOOKUP($A162,'Прайс 2022'!$A:$C,3,FALSE)),"")</f>
      </c>
      <c r="C162" s="40">
        <f>IF($A162&lt;&gt;"",IF(ISNA(VLOOKUP($A162,'Прайс 2022'!$A:$C,2,FALSE)),"НЕТ В ПРАЙСЕ!!!",VLOOKUP($A162,'Прайс 2022'!$A:$C,2,FALSE)),"")</f>
      </c>
      <c r="D162" s="41"/>
      <c r="E162" s="42">
        <f>IF(ISNA(VLOOKUP($A162,'Прайс 2022'!A:D,4,FALSE)),"",VLOOKUP($A162,'Прайс 2022'!A:D,4,FALSE))</f>
      </c>
      <c r="F162" s="42">
        <f t="shared" si="8"/>
      </c>
      <c r="G162" s="42">
        <f t="shared" si="9"/>
      </c>
      <c r="H162" s="43">
        <f t="shared" si="10"/>
        <v>0.35</v>
      </c>
      <c r="I162" s="44"/>
    </row>
    <row r="163" spans="1:9" s="45" customFormat="1" ht="33" customHeight="1">
      <c r="A163" s="47"/>
      <c r="B163" s="39">
        <f>IF($A163&lt;&gt;"",IF(ISNA(VLOOKUP($A163,'Прайс 2022'!$A:$C,3,FALSE)),"НЕТ В ПРАЙСЕ!!!",VLOOKUP($A163,'Прайс 2022'!$A:$C,3,FALSE)),"")</f>
      </c>
      <c r="C163" s="40">
        <f>IF($A163&lt;&gt;"",IF(ISNA(VLOOKUP($A163,'Прайс 2022'!$A:$C,2,FALSE)),"НЕТ В ПРАЙСЕ!!!",VLOOKUP($A163,'Прайс 2022'!$A:$C,2,FALSE)),"")</f>
      </c>
      <c r="D163" s="41"/>
      <c r="E163" s="42">
        <f>IF(ISNA(VLOOKUP($A163,'Прайс 2022'!A:D,4,FALSE)),"",VLOOKUP($A163,'Прайс 2022'!A:D,4,FALSE))</f>
      </c>
      <c r="F163" s="42">
        <f t="shared" si="8"/>
      </c>
      <c r="G163" s="42">
        <f t="shared" si="9"/>
      </c>
      <c r="H163" s="43">
        <f t="shared" si="10"/>
        <v>0.35</v>
      </c>
      <c r="I163" s="44"/>
    </row>
    <row r="164" spans="1:9" s="45" customFormat="1" ht="33" customHeight="1">
      <c r="A164" s="47"/>
      <c r="B164" s="39">
        <f>IF($A164&lt;&gt;"",IF(ISNA(VLOOKUP($A164,'Прайс 2022'!$A:$C,3,FALSE)),"НЕТ В ПРАЙСЕ!!!",VLOOKUP($A164,'Прайс 2022'!$A:$C,3,FALSE)),"")</f>
      </c>
      <c r="C164" s="40">
        <f>IF($A164&lt;&gt;"",IF(ISNA(VLOOKUP($A164,'Прайс 2022'!$A:$C,2,FALSE)),"НЕТ В ПРАЙСЕ!!!",VLOOKUP($A164,'Прайс 2022'!$A:$C,2,FALSE)),"")</f>
      </c>
      <c r="D164" s="41"/>
      <c r="E164" s="42">
        <f>IF(ISNA(VLOOKUP($A164,'Прайс 2022'!A:D,4,FALSE)),"",VLOOKUP($A164,'Прайс 2022'!A:D,4,FALSE))</f>
      </c>
      <c r="F164" s="42">
        <f t="shared" si="8"/>
      </c>
      <c r="G164" s="42">
        <f t="shared" si="9"/>
      </c>
      <c r="H164" s="43">
        <f t="shared" si="10"/>
        <v>0.35</v>
      </c>
      <c r="I164" s="44"/>
    </row>
    <row r="165" spans="1:9" s="45" customFormat="1" ht="33" customHeight="1">
      <c r="A165" s="47"/>
      <c r="B165" s="39">
        <f>IF($A165&lt;&gt;"",IF(ISNA(VLOOKUP($A165,'Прайс 2022'!$A:$C,3,FALSE)),"НЕТ В ПРАЙСЕ!!!",VLOOKUP($A165,'Прайс 2022'!$A:$C,3,FALSE)),"")</f>
      </c>
      <c r="C165" s="40">
        <f>IF($A165&lt;&gt;"",IF(ISNA(VLOOKUP($A165,'Прайс 2022'!$A:$C,2,FALSE)),"НЕТ В ПРАЙСЕ!!!",VLOOKUP($A165,'Прайс 2022'!$A:$C,2,FALSE)),"")</f>
      </c>
      <c r="D165" s="41"/>
      <c r="E165" s="42">
        <f>IF(ISNA(VLOOKUP($A165,'Прайс 2022'!A:D,4,FALSE)),"",VLOOKUP($A165,'Прайс 2022'!A:D,4,FALSE))</f>
      </c>
      <c r="F165" s="42">
        <f t="shared" si="8"/>
      </c>
      <c r="G165" s="42">
        <f t="shared" si="9"/>
      </c>
      <c r="H165" s="43">
        <f t="shared" si="10"/>
        <v>0.35</v>
      </c>
      <c r="I165" s="44"/>
    </row>
    <row r="166" spans="1:9" s="45" customFormat="1" ht="33" customHeight="1">
      <c r="A166" s="47"/>
      <c r="B166" s="39">
        <f>IF($A166&lt;&gt;"",IF(ISNA(VLOOKUP($A166,'Прайс 2022'!$A:$C,3,FALSE)),"НЕТ В ПРАЙСЕ!!!",VLOOKUP($A166,'Прайс 2022'!$A:$C,3,FALSE)),"")</f>
      </c>
      <c r="C166" s="40">
        <f>IF($A166&lt;&gt;"",IF(ISNA(VLOOKUP($A166,'Прайс 2022'!$A:$C,2,FALSE)),"НЕТ В ПРАЙСЕ!!!",VLOOKUP($A166,'Прайс 2022'!$A:$C,2,FALSE)),"")</f>
      </c>
      <c r="D166" s="41"/>
      <c r="E166" s="42">
        <f>IF(ISNA(VLOOKUP($A166,'Прайс 2022'!A:D,4,FALSE)),"",VLOOKUP($A166,'Прайс 2022'!A:D,4,FALSE))</f>
      </c>
      <c r="F166" s="42">
        <f t="shared" si="8"/>
      </c>
      <c r="G166" s="42">
        <f t="shared" si="9"/>
      </c>
      <c r="H166" s="43">
        <f t="shared" si="10"/>
        <v>0.35</v>
      </c>
      <c r="I166" s="44"/>
    </row>
    <row r="167" spans="1:9" s="45" customFormat="1" ht="33" customHeight="1">
      <c r="A167" s="47"/>
      <c r="B167" s="39">
        <f>IF($A167&lt;&gt;"",IF(ISNA(VLOOKUP($A167,'Прайс 2022'!$A:$C,3,FALSE)),"НЕТ В ПРАЙСЕ!!!",VLOOKUP($A167,'Прайс 2022'!$A:$C,3,FALSE)),"")</f>
      </c>
      <c r="C167" s="40">
        <f>IF($A167&lt;&gt;"",IF(ISNA(VLOOKUP($A167,'Прайс 2022'!$A:$C,2,FALSE)),"НЕТ В ПРАЙСЕ!!!",VLOOKUP($A167,'Прайс 2022'!$A:$C,2,FALSE)),"")</f>
      </c>
      <c r="D167" s="41"/>
      <c r="E167" s="42">
        <f>IF(ISNA(VLOOKUP($A167,'Прайс 2022'!A:D,4,FALSE)),"",VLOOKUP($A167,'Прайс 2022'!A:D,4,FALSE))</f>
      </c>
      <c r="F167" s="42">
        <f t="shared" si="8"/>
      </c>
      <c r="G167" s="42">
        <f t="shared" si="9"/>
      </c>
      <c r="H167" s="43">
        <f t="shared" si="10"/>
        <v>0.35</v>
      </c>
      <c r="I167" s="44"/>
    </row>
    <row r="168" spans="1:9" s="45" customFormat="1" ht="33" customHeight="1">
      <c r="A168" s="47"/>
      <c r="B168" s="39">
        <f>IF($A168&lt;&gt;"",IF(ISNA(VLOOKUP($A168,'Прайс 2022'!$A:$C,3,FALSE)),"НЕТ В ПРАЙСЕ!!!",VLOOKUP($A168,'Прайс 2022'!$A:$C,3,FALSE)),"")</f>
      </c>
      <c r="C168" s="40">
        <f>IF($A168&lt;&gt;"",IF(ISNA(VLOOKUP($A168,'Прайс 2022'!$A:$C,2,FALSE)),"НЕТ В ПРАЙСЕ!!!",VLOOKUP($A168,'Прайс 2022'!$A:$C,2,FALSE)),"")</f>
      </c>
      <c r="D168" s="41"/>
      <c r="E168" s="42">
        <f>IF(ISNA(VLOOKUP($A168,'Прайс 2022'!A:D,4,FALSE)),"",VLOOKUP($A168,'Прайс 2022'!A:D,4,FALSE))</f>
      </c>
      <c r="F168" s="42">
        <f t="shared" si="8"/>
      </c>
      <c r="G168" s="42">
        <f t="shared" si="9"/>
      </c>
      <c r="H168" s="43">
        <f t="shared" si="10"/>
        <v>0.35</v>
      </c>
      <c r="I168" s="44"/>
    </row>
    <row r="169" spans="1:9" s="45" customFormat="1" ht="33" customHeight="1">
      <c r="A169" s="47"/>
      <c r="B169" s="39">
        <f>IF($A169&lt;&gt;"",IF(ISNA(VLOOKUP($A169,'Прайс 2022'!$A:$C,3,FALSE)),"НЕТ В ПРАЙСЕ!!!",VLOOKUP($A169,'Прайс 2022'!$A:$C,3,FALSE)),"")</f>
      </c>
      <c r="C169" s="40">
        <f>IF($A169&lt;&gt;"",IF(ISNA(VLOOKUP($A169,'Прайс 2022'!$A:$C,2,FALSE)),"НЕТ В ПРАЙСЕ!!!",VLOOKUP($A169,'Прайс 2022'!$A:$C,2,FALSE)),"")</f>
      </c>
      <c r="D169" s="41"/>
      <c r="E169" s="42">
        <f>IF(ISNA(VLOOKUP($A169,'Прайс 2022'!A:D,4,FALSE)),"",VLOOKUP($A169,'Прайс 2022'!A:D,4,FALSE))</f>
      </c>
      <c r="F169" s="42">
        <f t="shared" si="8"/>
      </c>
      <c r="G169" s="42">
        <f t="shared" si="9"/>
      </c>
      <c r="H169" s="43">
        <f t="shared" si="10"/>
        <v>0.35</v>
      </c>
      <c r="I169" s="44"/>
    </row>
    <row r="170" spans="1:9" s="45" customFormat="1" ht="33" customHeight="1">
      <c r="A170" s="47"/>
      <c r="B170" s="39">
        <f>IF($A170&lt;&gt;"",IF(ISNA(VLOOKUP($A170,'Прайс 2022'!$A:$C,3,FALSE)),"НЕТ В ПРАЙСЕ!!!",VLOOKUP($A170,'Прайс 2022'!$A:$C,3,FALSE)),"")</f>
      </c>
      <c r="C170" s="40">
        <f>IF($A170&lt;&gt;"",IF(ISNA(VLOOKUP($A170,'Прайс 2022'!$A:$C,2,FALSE)),"НЕТ В ПРАЙСЕ!!!",VLOOKUP($A170,'Прайс 2022'!$A:$C,2,FALSE)),"")</f>
      </c>
      <c r="D170" s="41"/>
      <c r="E170" s="42">
        <f>IF(ISNA(VLOOKUP($A170,'Прайс 2022'!A:D,4,FALSE)),"",VLOOKUP($A170,'Прайс 2022'!A:D,4,FALSE))</f>
      </c>
      <c r="F170" s="42">
        <f t="shared" si="8"/>
      </c>
      <c r="G170" s="42">
        <f t="shared" si="9"/>
      </c>
      <c r="H170" s="43">
        <f t="shared" si="10"/>
        <v>0.35</v>
      </c>
      <c r="I170" s="44"/>
    </row>
    <row r="171" spans="1:9" s="45" customFormat="1" ht="33" customHeight="1">
      <c r="A171" s="47"/>
      <c r="B171" s="39">
        <f>IF($A171&lt;&gt;"",IF(ISNA(VLOOKUP($A171,'Прайс 2022'!$A:$C,3,FALSE)),"НЕТ В ПРАЙСЕ!!!",VLOOKUP($A171,'Прайс 2022'!$A:$C,3,FALSE)),"")</f>
      </c>
      <c r="C171" s="40">
        <f>IF($A171&lt;&gt;"",IF(ISNA(VLOOKUP($A171,'Прайс 2022'!$A:$C,2,FALSE)),"НЕТ В ПРАЙСЕ!!!",VLOOKUP($A171,'Прайс 2022'!$A:$C,2,FALSE)),"")</f>
      </c>
      <c r="D171" s="41"/>
      <c r="E171" s="42">
        <f>IF(ISNA(VLOOKUP($A171,'Прайс 2022'!A:D,4,FALSE)),"",VLOOKUP($A171,'Прайс 2022'!A:D,4,FALSE))</f>
      </c>
      <c r="F171" s="42">
        <f t="shared" si="8"/>
      </c>
      <c r="G171" s="42">
        <f t="shared" si="9"/>
      </c>
      <c r="H171" s="43">
        <f t="shared" si="10"/>
        <v>0.35</v>
      </c>
      <c r="I171" s="44"/>
    </row>
    <row r="172" spans="1:9" s="45" customFormat="1" ht="33" customHeight="1">
      <c r="A172" s="47"/>
      <c r="B172" s="39">
        <f>IF($A172&lt;&gt;"",IF(ISNA(VLOOKUP($A172,'Прайс 2022'!$A:$C,3,FALSE)),"НЕТ В ПРАЙСЕ!!!",VLOOKUP($A172,'Прайс 2022'!$A:$C,3,FALSE)),"")</f>
      </c>
      <c r="C172" s="40">
        <f>IF($A172&lt;&gt;"",IF(ISNA(VLOOKUP($A172,'Прайс 2022'!$A:$C,2,FALSE)),"НЕТ В ПРАЙСЕ!!!",VLOOKUP($A172,'Прайс 2022'!$A:$C,2,FALSE)),"")</f>
      </c>
      <c r="D172" s="41"/>
      <c r="E172" s="42">
        <f>IF(ISNA(VLOOKUP($A172,'Прайс 2022'!A:D,4,FALSE)),"",VLOOKUP($A172,'Прайс 2022'!A:D,4,FALSE))</f>
      </c>
      <c r="F172" s="42">
        <f t="shared" si="8"/>
      </c>
      <c r="G172" s="42">
        <f t="shared" si="9"/>
      </c>
      <c r="H172" s="43">
        <f t="shared" si="10"/>
        <v>0.35</v>
      </c>
      <c r="I172" s="44"/>
    </row>
    <row r="173" spans="1:9" s="45" customFormat="1" ht="33" customHeight="1">
      <c r="A173" s="47"/>
      <c r="B173" s="39">
        <f>IF($A173&lt;&gt;"",IF(ISNA(VLOOKUP($A173,'Прайс 2022'!$A:$C,3,FALSE)),"НЕТ В ПРАЙСЕ!!!",VLOOKUP($A173,'Прайс 2022'!$A:$C,3,FALSE)),"")</f>
      </c>
      <c r="C173" s="40">
        <f>IF($A173&lt;&gt;"",IF(ISNA(VLOOKUP($A173,'Прайс 2022'!$A:$C,2,FALSE)),"НЕТ В ПРАЙСЕ!!!",VLOOKUP($A173,'Прайс 2022'!$A:$C,2,FALSE)),"")</f>
      </c>
      <c r="D173" s="41"/>
      <c r="E173" s="42">
        <f>IF(ISNA(VLOOKUP($A173,'Прайс 2022'!A:D,4,FALSE)),"",VLOOKUP($A173,'Прайс 2022'!A:D,4,FALSE))</f>
      </c>
      <c r="F173" s="42">
        <f t="shared" si="8"/>
      </c>
      <c r="G173" s="42">
        <f t="shared" si="9"/>
      </c>
      <c r="H173" s="43">
        <f t="shared" si="10"/>
        <v>0.35</v>
      </c>
      <c r="I173" s="44"/>
    </row>
    <row r="174" spans="1:9" s="45" customFormat="1" ht="33" customHeight="1">
      <c r="A174" s="47"/>
      <c r="B174" s="39">
        <f>IF($A174&lt;&gt;"",IF(ISNA(VLOOKUP($A174,'Прайс 2022'!$A:$C,3,FALSE)),"НЕТ В ПРАЙСЕ!!!",VLOOKUP($A174,'Прайс 2022'!$A:$C,3,FALSE)),"")</f>
      </c>
      <c r="C174" s="40">
        <f>IF($A174&lt;&gt;"",IF(ISNA(VLOOKUP($A174,'Прайс 2022'!$A:$C,2,FALSE)),"НЕТ В ПРАЙСЕ!!!",VLOOKUP($A174,'Прайс 2022'!$A:$C,2,FALSE)),"")</f>
      </c>
      <c r="D174" s="41"/>
      <c r="E174" s="42">
        <f>IF(ISNA(VLOOKUP($A174,'Прайс 2022'!A:D,4,FALSE)),"",VLOOKUP($A174,'Прайс 2022'!A:D,4,FALSE))</f>
      </c>
      <c r="F174" s="42">
        <f t="shared" si="8"/>
      </c>
      <c r="G174" s="42">
        <f t="shared" si="9"/>
      </c>
      <c r="H174" s="43">
        <f t="shared" si="10"/>
        <v>0.35</v>
      </c>
      <c r="I174" s="44"/>
    </row>
    <row r="175" spans="1:9" s="45" customFormat="1" ht="33" customHeight="1">
      <c r="A175" s="47"/>
      <c r="B175" s="39">
        <f>IF($A175&lt;&gt;"",IF(ISNA(VLOOKUP($A175,'Прайс 2022'!$A:$C,3,FALSE)),"НЕТ В ПРАЙСЕ!!!",VLOOKUP($A175,'Прайс 2022'!$A:$C,3,FALSE)),"")</f>
      </c>
      <c r="C175" s="40">
        <f>IF($A175&lt;&gt;"",IF(ISNA(VLOOKUP($A175,'Прайс 2022'!$A:$C,2,FALSE)),"НЕТ В ПРАЙСЕ!!!",VLOOKUP($A175,'Прайс 2022'!$A:$C,2,FALSE)),"")</f>
      </c>
      <c r="D175" s="41"/>
      <c r="E175" s="42">
        <f>IF(ISNA(VLOOKUP($A175,'Прайс 2022'!A:D,4,FALSE)),"",VLOOKUP($A175,'Прайс 2022'!A:D,4,FALSE))</f>
      </c>
      <c r="F175" s="42">
        <f t="shared" si="8"/>
      </c>
      <c r="G175" s="42">
        <f t="shared" si="9"/>
      </c>
      <c r="H175" s="43">
        <f t="shared" si="10"/>
        <v>0.35</v>
      </c>
      <c r="I175" s="44"/>
    </row>
    <row r="176" spans="1:9" s="45" customFormat="1" ht="33" customHeight="1">
      <c r="A176" s="47"/>
      <c r="B176" s="39">
        <f>IF($A176&lt;&gt;"",IF(ISNA(VLOOKUP($A176,'Прайс 2022'!$A:$C,3,FALSE)),"НЕТ В ПРАЙСЕ!!!",VLOOKUP($A176,'Прайс 2022'!$A:$C,3,FALSE)),"")</f>
      </c>
      <c r="C176" s="40">
        <f>IF($A176&lt;&gt;"",IF(ISNA(VLOOKUP($A176,'Прайс 2022'!$A:$C,2,FALSE)),"НЕТ В ПРАЙСЕ!!!",VLOOKUP($A176,'Прайс 2022'!$A:$C,2,FALSE)),"")</f>
      </c>
      <c r="D176" s="41"/>
      <c r="E176" s="42">
        <f>IF(ISNA(VLOOKUP($A176,'Прайс 2022'!A:D,4,FALSE)),"",VLOOKUP($A176,'Прайс 2022'!A:D,4,FALSE))</f>
      </c>
      <c r="F176" s="42">
        <f t="shared" si="8"/>
      </c>
      <c r="G176" s="42">
        <f t="shared" si="9"/>
      </c>
      <c r="H176" s="43">
        <f t="shared" si="10"/>
        <v>0.35</v>
      </c>
      <c r="I176" s="44"/>
    </row>
    <row r="177" spans="1:9" s="45" customFormat="1" ht="33" customHeight="1">
      <c r="A177" s="47"/>
      <c r="B177" s="39">
        <f>IF($A177&lt;&gt;"",IF(ISNA(VLOOKUP($A177,'Прайс 2022'!$A:$C,3,FALSE)),"НЕТ В ПРАЙСЕ!!!",VLOOKUP($A177,'Прайс 2022'!$A:$C,3,FALSE)),"")</f>
      </c>
      <c r="C177" s="40">
        <f>IF($A177&lt;&gt;"",IF(ISNA(VLOOKUP($A177,'Прайс 2022'!$A:$C,2,FALSE)),"НЕТ В ПРАЙСЕ!!!",VLOOKUP($A177,'Прайс 2022'!$A:$C,2,FALSE)),"")</f>
      </c>
      <c r="D177" s="41"/>
      <c r="E177" s="42">
        <f>IF(ISNA(VLOOKUP($A177,'Прайс 2022'!A:D,4,FALSE)),"",VLOOKUP($A177,'Прайс 2022'!A:D,4,FALSE))</f>
      </c>
      <c r="F177" s="42">
        <f t="shared" si="8"/>
      </c>
      <c r="G177" s="42">
        <f t="shared" si="9"/>
      </c>
      <c r="H177" s="43">
        <f t="shared" si="10"/>
        <v>0.35</v>
      </c>
      <c r="I177" s="44"/>
    </row>
    <row r="178" spans="1:9" s="45" customFormat="1" ht="33" customHeight="1">
      <c r="A178" s="47"/>
      <c r="B178" s="39">
        <f>IF($A178&lt;&gt;"",IF(ISNA(VLOOKUP($A178,'Прайс 2022'!$A:$C,3,FALSE)),"НЕТ В ПРАЙСЕ!!!",VLOOKUP($A178,'Прайс 2022'!$A:$C,3,FALSE)),"")</f>
      </c>
      <c r="C178" s="40">
        <f>IF($A178&lt;&gt;"",IF(ISNA(VLOOKUP($A178,'Прайс 2022'!$A:$C,2,FALSE)),"НЕТ В ПРАЙСЕ!!!",VLOOKUP($A178,'Прайс 2022'!$A:$C,2,FALSE)),"")</f>
      </c>
      <c r="D178" s="41"/>
      <c r="E178" s="42">
        <f>IF(ISNA(VLOOKUP($A178,'Прайс 2022'!A:D,4,FALSE)),"",VLOOKUP($A178,'Прайс 2022'!A:D,4,FALSE))</f>
      </c>
      <c r="F178" s="42">
        <f t="shared" si="8"/>
      </c>
      <c r="G178" s="42">
        <f t="shared" si="9"/>
      </c>
      <c r="H178" s="43">
        <f t="shared" si="10"/>
        <v>0.35</v>
      </c>
      <c r="I178" s="44"/>
    </row>
    <row r="179" spans="1:9" s="45" customFormat="1" ht="33" customHeight="1">
      <c r="A179" s="47"/>
      <c r="B179" s="39">
        <f>IF($A179&lt;&gt;"",IF(ISNA(VLOOKUP($A179,'Прайс 2022'!$A:$C,3,FALSE)),"НЕТ В ПРАЙСЕ!!!",VLOOKUP($A179,'Прайс 2022'!$A:$C,3,FALSE)),"")</f>
      </c>
      <c r="C179" s="40">
        <f>IF($A179&lt;&gt;"",IF(ISNA(VLOOKUP($A179,'Прайс 2022'!$A:$C,2,FALSE)),"НЕТ В ПРАЙСЕ!!!",VLOOKUP($A179,'Прайс 2022'!$A:$C,2,FALSE)),"")</f>
      </c>
      <c r="D179" s="41"/>
      <c r="E179" s="42">
        <f>IF(ISNA(VLOOKUP($A179,'Прайс 2022'!A:D,4,FALSE)),"",VLOOKUP($A179,'Прайс 2022'!A:D,4,FALSE))</f>
      </c>
      <c r="F179" s="42">
        <f t="shared" si="8"/>
      </c>
      <c r="G179" s="42">
        <f t="shared" si="9"/>
      </c>
      <c r="H179" s="43">
        <f t="shared" si="10"/>
        <v>0.35</v>
      </c>
      <c r="I179" s="44"/>
    </row>
    <row r="180" spans="1:9" s="45" customFormat="1" ht="33" customHeight="1">
      <c r="A180" s="47"/>
      <c r="B180" s="39">
        <f>IF($A180&lt;&gt;"",IF(ISNA(VLOOKUP($A180,'Прайс 2022'!$A:$C,3,FALSE)),"НЕТ В ПРАЙСЕ!!!",VLOOKUP($A180,'Прайс 2022'!$A:$C,3,FALSE)),"")</f>
      </c>
      <c r="C180" s="40">
        <f>IF($A180&lt;&gt;"",IF(ISNA(VLOOKUP($A180,'Прайс 2022'!$A:$C,2,FALSE)),"НЕТ В ПРАЙСЕ!!!",VLOOKUP($A180,'Прайс 2022'!$A:$C,2,FALSE)),"")</f>
      </c>
      <c r="D180" s="41"/>
      <c r="E180" s="42">
        <f>IF(ISNA(VLOOKUP($A180,'Прайс 2022'!A:D,4,FALSE)),"",VLOOKUP($A180,'Прайс 2022'!A:D,4,FALSE))</f>
      </c>
      <c r="F180" s="42">
        <f t="shared" si="8"/>
      </c>
      <c r="G180" s="42">
        <f t="shared" si="9"/>
      </c>
      <c r="H180" s="43">
        <f t="shared" si="10"/>
        <v>0.35</v>
      </c>
      <c r="I180" s="44"/>
    </row>
    <row r="181" spans="1:9" s="45" customFormat="1" ht="33" customHeight="1">
      <c r="A181" s="47"/>
      <c r="B181" s="39">
        <f>IF($A181&lt;&gt;"",IF(ISNA(VLOOKUP($A181,'Прайс 2022'!$A:$C,3,FALSE)),"НЕТ В ПРАЙСЕ!!!",VLOOKUP($A181,'Прайс 2022'!$A:$C,3,FALSE)),"")</f>
      </c>
      <c r="C181" s="40">
        <f>IF($A181&lt;&gt;"",IF(ISNA(VLOOKUP($A181,'Прайс 2022'!$A:$C,2,FALSE)),"НЕТ В ПРАЙСЕ!!!",VLOOKUP($A181,'Прайс 2022'!$A:$C,2,FALSE)),"")</f>
      </c>
      <c r="D181" s="41"/>
      <c r="E181" s="42">
        <f>IF(ISNA(VLOOKUP($A181,'Прайс 2022'!A:D,4,FALSE)),"",VLOOKUP($A181,'Прайс 2022'!A:D,4,FALSE))</f>
      </c>
      <c r="F181" s="42">
        <f t="shared" si="8"/>
      </c>
      <c r="G181" s="42">
        <f t="shared" si="9"/>
      </c>
      <c r="H181" s="43">
        <f t="shared" si="10"/>
        <v>0.35</v>
      </c>
      <c r="I181" s="44"/>
    </row>
    <row r="182" spans="1:9" s="45" customFormat="1" ht="33" customHeight="1">
      <c r="A182" s="47"/>
      <c r="B182" s="39">
        <f>IF($A182&lt;&gt;"",IF(ISNA(VLOOKUP($A182,'Прайс 2022'!$A:$C,3,FALSE)),"НЕТ В ПРАЙСЕ!!!",VLOOKUP($A182,'Прайс 2022'!$A:$C,3,FALSE)),"")</f>
      </c>
      <c r="C182" s="40">
        <f>IF($A182&lt;&gt;"",IF(ISNA(VLOOKUP($A182,'Прайс 2022'!$A:$C,2,FALSE)),"НЕТ В ПРАЙСЕ!!!",VLOOKUP($A182,'Прайс 2022'!$A:$C,2,FALSE)),"")</f>
      </c>
      <c r="D182" s="41"/>
      <c r="E182" s="42">
        <f>IF(ISNA(VLOOKUP($A182,'Прайс 2022'!A:D,4,FALSE)),"",VLOOKUP($A182,'Прайс 2022'!A:D,4,FALSE))</f>
      </c>
      <c r="F182" s="42">
        <f t="shared" si="8"/>
      </c>
      <c r="G182" s="42">
        <f t="shared" si="9"/>
      </c>
      <c r="H182" s="43">
        <f t="shared" si="10"/>
        <v>0.35</v>
      </c>
      <c r="I182" s="44"/>
    </row>
    <row r="183" spans="1:9" s="45" customFormat="1" ht="33" customHeight="1">
      <c r="A183" s="47"/>
      <c r="B183" s="39">
        <f>IF($A183&lt;&gt;"",IF(ISNA(VLOOKUP($A183,'Прайс 2022'!$A:$C,3,FALSE)),"НЕТ В ПРАЙСЕ!!!",VLOOKUP($A183,'Прайс 2022'!$A:$C,3,FALSE)),"")</f>
      </c>
      <c r="C183" s="40">
        <f>IF($A183&lt;&gt;"",IF(ISNA(VLOOKUP($A183,'Прайс 2022'!$A:$C,2,FALSE)),"НЕТ В ПРАЙСЕ!!!",VLOOKUP($A183,'Прайс 2022'!$A:$C,2,FALSE)),"")</f>
      </c>
      <c r="D183" s="41"/>
      <c r="E183" s="42">
        <f>IF(ISNA(VLOOKUP($A183,'Прайс 2022'!A:D,4,FALSE)),"",VLOOKUP($A183,'Прайс 2022'!A:D,4,FALSE))</f>
      </c>
      <c r="F183" s="42">
        <f t="shared" si="8"/>
      </c>
      <c r="G183" s="42">
        <f t="shared" si="9"/>
      </c>
      <c r="H183" s="43">
        <f t="shared" si="10"/>
        <v>0.35</v>
      </c>
      <c r="I183" s="44"/>
    </row>
    <row r="184" spans="1:9" s="45" customFormat="1" ht="33" customHeight="1">
      <c r="A184" s="47"/>
      <c r="B184" s="39">
        <f>IF($A184&lt;&gt;"",IF(ISNA(VLOOKUP($A184,'Прайс 2022'!$A:$C,3,FALSE)),"НЕТ В ПРАЙСЕ!!!",VLOOKUP($A184,'Прайс 2022'!$A:$C,3,FALSE)),"")</f>
      </c>
      <c r="C184" s="40">
        <f>IF($A184&lt;&gt;"",IF(ISNA(VLOOKUP($A184,'Прайс 2022'!$A:$C,2,FALSE)),"НЕТ В ПРАЙСЕ!!!",VLOOKUP($A184,'Прайс 2022'!$A:$C,2,FALSE)),"")</f>
      </c>
      <c r="D184" s="41"/>
      <c r="E184" s="42">
        <f>IF(ISNA(VLOOKUP($A184,'Прайс 2022'!A:D,4,FALSE)),"",VLOOKUP($A184,'Прайс 2022'!A:D,4,FALSE))</f>
      </c>
      <c r="F184" s="42">
        <f t="shared" si="8"/>
      </c>
      <c r="G184" s="42">
        <f t="shared" si="9"/>
      </c>
      <c r="H184" s="43">
        <f t="shared" si="10"/>
        <v>0.35</v>
      </c>
      <c r="I184" s="44"/>
    </row>
    <row r="185" spans="1:9" s="45" customFormat="1" ht="33" customHeight="1">
      <c r="A185" s="47"/>
      <c r="B185" s="39">
        <f>IF($A185&lt;&gt;"",IF(ISNA(VLOOKUP($A185,'Прайс 2022'!$A:$C,3,FALSE)),"НЕТ В ПРАЙСЕ!!!",VLOOKUP($A185,'Прайс 2022'!$A:$C,3,FALSE)),"")</f>
      </c>
      <c r="C185" s="40">
        <f>IF($A185&lt;&gt;"",IF(ISNA(VLOOKUP($A185,'Прайс 2022'!$A:$C,2,FALSE)),"НЕТ В ПРАЙСЕ!!!",VLOOKUP($A185,'Прайс 2022'!$A:$C,2,FALSE)),"")</f>
      </c>
      <c r="D185" s="41"/>
      <c r="E185" s="42">
        <f>IF(ISNA(VLOOKUP($A185,'Прайс 2022'!A:D,4,FALSE)),"",VLOOKUP($A185,'Прайс 2022'!A:D,4,FALSE))</f>
      </c>
      <c r="F185" s="42">
        <f t="shared" si="8"/>
      </c>
      <c r="G185" s="42">
        <f t="shared" si="9"/>
      </c>
      <c r="H185" s="43">
        <f t="shared" si="10"/>
        <v>0.35</v>
      </c>
      <c r="I185" s="44"/>
    </row>
    <row r="186" spans="1:9" s="45" customFormat="1" ht="33" customHeight="1">
      <c r="A186" s="47"/>
      <c r="B186" s="39">
        <f>IF($A186&lt;&gt;"",IF(ISNA(VLOOKUP($A186,'Прайс 2022'!$A:$C,3,FALSE)),"НЕТ В ПРАЙСЕ!!!",VLOOKUP($A186,'Прайс 2022'!$A:$C,3,FALSE)),"")</f>
      </c>
      <c r="C186" s="40">
        <f>IF($A186&lt;&gt;"",IF(ISNA(VLOOKUP($A186,'Прайс 2022'!$A:$C,2,FALSE)),"НЕТ В ПРАЙСЕ!!!",VLOOKUP($A186,'Прайс 2022'!$A:$C,2,FALSE)),"")</f>
      </c>
      <c r="D186" s="41"/>
      <c r="E186" s="42">
        <f>IF(ISNA(VLOOKUP($A186,'Прайс 2022'!A:D,4,FALSE)),"",VLOOKUP($A186,'Прайс 2022'!A:D,4,FALSE))</f>
      </c>
      <c r="F186" s="42">
        <f t="shared" si="8"/>
      </c>
      <c r="G186" s="42">
        <f t="shared" si="9"/>
      </c>
      <c r="H186" s="43">
        <f t="shared" si="10"/>
        <v>0.35</v>
      </c>
      <c r="I186" s="44"/>
    </row>
    <row r="187" spans="1:9" s="45" customFormat="1" ht="33" customHeight="1">
      <c r="A187" s="47"/>
      <c r="B187" s="39">
        <f>IF($A187&lt;&gt;"",IF(ISNA(VLOOKUP($A187,'Прайс 2022'!$A:$C,3,FALSE)),"НЕТ В ПРАЙСЕ!!!",VLOOKUP($A187,'Прайс 2022'!$A:$C,3,FALSE)),"")</f>
      </c>
      <c r="C187" s="40">
        <f>IF($A187&lt;&gt;"",IF(ISNA(VLOOKUP($A187,'Прайс 2022'!$A:$C,2,FALSE)),"НЕТ В ПРАЙСЕ!!!",VLOOKUP($A187,'Прайс 2022'!$A:$C,2,FALSE)),"")</f>
      </c>
      <c r="D187" s="41"/>
      <c r="E187" s="42">
        <f>IF(ISNA(VLOOKUP($A187,'Прайс 2022'!A:D,4,FALSE)),"",VLOOKUP($A187,'Прайс 2022'!A:D,4,FALSE))</f>
      </c>
      <c r="F187" s="42">
        <f t="shared" si="8"/>
      </c>
      <c r="G187" s="42">
        <f t="shared" si="9"/>
      </c>
      <c r="H187" s="43">
        <f t="shared" si="10"/>
        <v>0.35</v>
      </c>
      <c r="I187" s="44"/>
    </row>
    <row r="188" spans="1:9" s="45" customFormat="1" ht="33" customHeight="1">
      <c r="A188" s="47"/>
      <c r="B188" s="39">
        <f>IF($A188&lt;&gt;"",IF(ISNA(VLOOKUP($A188,'Прайс 2022'!$A:$C,3,FALSE)),"НЕТ В ПРАЙСЕ!!!",VLOOKUP($A188,'Прайс 2022'!$A:$C,3,FALSE)),"")</f>
      </c>
      <c r="C188" s="40">
        <f>IF($A188&lt;&gt;"",IF(ISNA(VLOOKUP($A188,'Прайс 2022'!$A:$C,2,FALSE)),"НЕТ В ПРАЙСЕ!!!",VLOOKUP($A188,'Прайс 2022'!$A:$C,2,FALSE)),"")</f>
      </c>
      <c r="D188" s="41"/>
      <c r="E188" s="42">
        <f>IF(ISNA(VLOOKUP($A188,'Прайс 2022'!A:D,4,FALSE)),"",VLOOKUP($A188,'Прайс 2022'!A:D,4,FALSE))</f>
      </c>
      <c r="F188" s="42">
        <f t="shared" si="8"/>
      </c>
      <c r="G188" s="42">
        <f t="shared" si="9"/>
      </c>
      <c r="H188" s="43">
        <f t="shared" si="10"/>
        <v>0.35</v>
      </c>
      <c r="I188" s="44"/>
    </row>
    <row r="189" spans="1:9" s="45" customFormat="1" ht="33" customHeight="1">
      <c r="A189" s="47"/>
      <c r="B189" s="39">
        <f>IF($A189&lt;&gt;"",IF(ISNA(VLOOKUP($A189,'Прайс 2022'!$A:$C,3,FALSE)),"НЕТ В ПРАЙСЕ!!!",VLOOKUP($A189,'Прайс 2022'!$A:$C,3,FALSE)),"")</f>
      </c>
      <c r="C189" s="40">
        <f>IF($A189&lt;&gt;"",IF(ISNA(VLOOKUP($A189,'Прайс 2022'!$A:$C,2,FALSE)),"НЕТ В ПРАЙСЕ!!!",VLOOKUP($A189,'Прайс 2022'!$A:$C,2,FALSE)),"")</f>
      </c>
      <c r="D189" s="41"/>
      <c r="E189" s="42">
        <f>IF(ISNA(VLOOKUP($A189,'Прайс 2022'!A:D,4,FALSE)),"",VLOOKUP($A189,'Прайс 2022'!A:D,4,FALSE))</f>
      </c>
      <c r="F189" s="42">
        <f t="shared" si="8"/>
      </c>
      <c r="G189" s="42">
        <f t="shared" si="9"/>
      </c>
      <c r="H189" s="43">
        <f t="shared" si="10"/>
        <v>0.35</v>
      </c>
      <c r="I189" s="44"/>
    </row>
    <row r="190" spans="1:9" s="45" customFormat="1" ht="33" customHeight="1">
      <c r="A190" s="47"/>
      <c r="B190" s="39">
        <f>IF($A190&lt;&gt;"",IF(ISNA(VLOOKUP($A190,'Прайс 2022'!$A:$C,3,FALSE)),"НЕТ В ПРАЙСЕ!!!",VLOOKUP($A190,'Прайс 2022'!$A:$C,3,FALSE)),"")</f>
      </c>
      <c r="C190" s="40">
        <f>IF($A190&lt;&gt;"",IF(ISNA(VLOOKUP($A190,'Прайс 2022'!$A:$C,2,FALSE)),"НЕТ В ПРАЙСЕ!!!",VLOOKUP($A190,'Прайс 2022'!$A:$C,2,FALSE)),"")</f>
      </c>
      <c r="D190" s="41"/>
      <c r="E190" s="42">
        <f>IF(ISNA(VLOOKUP($A190,'Прайс 2022'!A:D,4,FALSE)),"",VLOOKUP($A190,'Прайс 2022'!A:D,4,FALSE))</f>
      </c>
      <c r="F190" s="42">
        <f t="shared" si="8"/>
      </c>
      <c r="G190" s="42">
        <f t="shared" si="9"/>
      </c>
      <c r="H190" s="43">
        <f t="shared" si="10"/>
        <v>0.35</v>
      </c>
      <c r="I190" s="44"/>
    </row>
    <row r="191" spans="1:9" s="45" customFormat="1" ht="33" customHeight="1">
      <c r="A191" s="47"/>
      <c r="B191" s="39">
        <f>IF($A191&lt;&gt;"",IF(ISNA(VLOOKUP($A191,'Прайс 2022'!$A:$C,3,FALSE)),"НЕТ В ПРАЙСЕ!!!",VLOOKUP($A191,'Прайс 2022'!$A:$C,3,FALSE)),"")</f>
      </c>
      <c r="C191" s="40">
        <f>IF($A191&lt;&gt;"",IF(ISNA(VLOOKUP($A191,'Прайс 2022'!$A:$C,2,FALSE)),"НЕТ В ПРАЙСЕ!!!",VLOOKUP($A191,'Прайс 2022'!$A:$C,2,FALSE)),"")</f>
      </c>
      <c r="D191" s="41"/>
      <c r="E191" s="42">
        <f>IF(ISNA(VLOOKUP($A191,'Прайс 2022'!A:D,4,FALSE)),"",VLOOKUP($A191,'Прайс 2022'!A:D,4,FALSE))</f>
      </c>
      <c r="F191" s="42">
        <f t="shared" si="8"/>
      </c>
      <c r="G191" s="42">
        <f t="shared" si="9"/>
      </c>
      <c r="H191" s="43">
        <f t="shared" si="10"/>
        <v>0.35</v>
      </c>
      <c r="I191" s="44"/>
    </row>
    <row r="192" spans="1:9" s="45" customFormat="1" ht="33" customHeight="1">
      <c r="A192" s="47"/>
      <c r="B192" s="39">
        <f>IF($A192&lt;&gt;"",IF(ISNA(VLOOKUP($A192,'Прайс 2022'!$A:$C,3,FALSE)),"НЕТ В ПРАЙСЕ!!!",VLOOKUP($A192,'Прайс 2022'!$A:$C,3,FALSE)),"")</f>
      </c>
      <c r="C192" s="40">
        <f>IF($A192&lt;&gt;"",IF(ISNA(VLOOKUP($A192,'Прайс 2022'!$A:$C,2,FALSE)),"НЕТ В ПРАЙСЕ!!!",VLOOKUP($A192,'Прайс 2022'!$A:$C,2,FALSE)),"")</f>
      </c>
      <c r="D192" s="41"/>
      <c r="E192" s="42">
        <f>IF(ISNA(VLOOKUP($A192,'Прайс 2022'!A:D,4,FALSE)),"",VLOOKUP($A192,'Прайс 2022'!A:D,4,FALSE))</f>
      </c>
      <c r="F192" s="42">
        <f t="shared" si="8"/>
      </c>
      <c r="G192" s="42">
        <f t="shared" si="9"/>
      </c>
      <c r="H192" s="43">
        <f t="shared" si="10"/>
        <v>0.35</v>
      </c>
      <c r="I192" s="44"/>
    </row>
    <row r="193" spans="1:9" s="45" customFormat="1" ht="12.75">
      <c r="A193" s="48"/>
      <c r="B193" s="49"/>
      <c r="C193" s="49"/>
      <c r="D193" s="50"/>
      <c r="E193" s="51"/>
      <c r="F193" s="52"/>
      <c r="G193" s="51"/>
      <c r="H193" s="44"/>
      <c r="I193" s="44"/>
    </row>
    <row r="194" spans="1:9" s="45" customFormat="1" ht="12.75">
      <c r="A194" s="48"/>
      <c r="B194" s="49"/>
      <c r="C194" s="49"/>
      <c r="D194" s="50"/>
      <c r="E194" s="51"/>
      <c r="F194" s="52"/>
      <c r="G194" s="51"/>
      <c r="H194" s="44"/>
      <c r="I194" s="44"/>
    </row>
    <row r="195" spans="1:9" s="45" customFormat="1" ht="12.75">
      <c r="A195" s="48"/>
      <c r="B195" s="49"/>
      <c r="C195" s="49"/>
      <c r="D195" s="50"/>
      <c r="E195" s="51"/>
      <c r="F195" s="52"/>
      <c r="G195" s="51"/>
      <c r="H195" s="44"/>
      <c r="I195" s="44"/>
    </row>
    <row r="196" spans="1:9" s="45" customFormat="1" ht="12.75">
      <c r="A196" s="48"/>
      <c r="B196" s="49"/>
      <c r="C196" s="49"/>
      <c r="D196" s="50"/>
      <c r="E196" s="51"/>
      <c r="F196" s="52"/>
      <c r="G196" s="51"/>
      <c r="H196" s="44"/>
      <c r="I196" s="44"/>
    </row>
    <row r="197" spans="1:9" s="45" customFormat="1" ht="12.75">
      <c r="A197" s="48"/>
      <c r="B197" s="49"/>
      <c r="C197" s="49"/>
      <c r="D197" s="50"/>
      <c r="E197" s="51"/>
      <c r="F197" s="52"/>
      <c r="G197" s="51"/>
      <c r="H197" s="44"/>
      <c r="I197" s="44"/>
    </row>
    <row r="198" spans="1:9" s="45" customFormat="1" ht="12.75">
      <c r="A198" s="48"/>
      <c r="B198" s="49"/>
      <c r="C198" s="49"/>
      <c r="D198" s="50"/>
      <c r="E198" s="51"/>
      <c r="F198" s="52"/>
      <c r="G198" s="51"/>
      <c r="H198" s="44"/>
      <c r="I198" s="44"/>
    </row>
    <row r="199" spans="1:9" s="45" customFormat="1" ht="12.75">
      <c r="A199" s="48"/>
      <c r="B199" s="49"/>
      <c r="C199" s="49"/>
      <c r="D199" s="50"/>
      <c r="E199" s="51"/>
      <c r="F199" s="52"/>
      <c r="G199" s="51"/>
      <c r="H199" s="44"/>
      <c r="I199" s="44"/>
    </row>
    <row r="200" spans="1:9" s="45" customFormat="1" ht="12.75">
      <c r="A200" s="48"/>
      <c r="B200" s="49"/>
      <c r="C200" s="49"/>
      <c r="D200" s="50"/>
      <c r="E200" s="51"/>
      <c r="F200" s="52"/>
      <c r="G200" s="51"/>
      <c r="H200" s="44"/>
      <c r="I200" s="44"/>
    </row>
    <row r="201" spans="1:9" s="45" customFormat="1" ht="12.75">
      <c r="A201" s="48"/>
      <c r="B201" s="49"/>
      <c r="C201" s="49"/>
      <c r="D201" s="50"/>
      <c r="E201" s="51"/>
      <c r="F201" s="52"/>
      <c r="G201" s="51"/>
      <c r="H201" s="44"/>
      <c r="I201" s="44"/>
    </row>
    <row r="202" spans="1:9" s="45" customFormat="1" ht="12.75">
      <c r="A202" s="48"/>
      <c r="B202" s="49"/>
      <c r="C202" s="49"/>
      <c r="D202" s="50"/>
      <c r="E202" s="51"/>
      <c r="F202" s="52"/>
      <c r="G202" s="51"/>
      <c r="H202" s="44"/>
      <c r="I202" s="44"/>
    </row>
    <row r="203" spans="1:9" s="45" customFormat="1" ht="12.75">
      <c r="A203" s="48"/>
      <c r="B203" s="49"/>
      <c r="C203" s="49"/>
      <c r="D203" s="50"/>
      <c r="E203" s="51"/>
      <c r="F203" s="52"/>
      <c r="G203" s="51"/>
      <c r="H203" s="44"/>
      <c r="I203" s="44"/>
    </row>
    <row r="204" spans="1:9" s="45" customFormat="1" ht="12.75">
      <c r="A204" s="48"/>
      <c r="B204" s="49"/>
      <c r="C204" s="49"/>
      <c r="D204" s="50"/>
      <c r="E204" s="51"/>
      <c r="F204" s="52"/>
      <c r="G204" s="51"/>
      <c r="H204" s="44"/>
      <c r="I204" s="44"/>
    </row>
    <row r="205" spans="1:9" s="45" customFormat="1" ht="12.75">
      <c r="A205" s="48"/>
      <c r="B205" s="49"/>
      <c r="C205" s="49"/>
      <c r="D205" s="50"/>
      <c r="E205" s="51"/>
      <c r="F205" s="52"/>
      <c r="G205" s="51"/>
      <c r="H205" s="44"/>
      <c r="I205" s="44"/>
    </row>
    <row r="206" spans="1:9" s="45" customFormat="1" ht="12.75">
      <c r="A206" s="48"/>
      <c r="B206" s="49"/>
      <c r="C206" s="49"/>
      <c r="D206" s="50"/>
      <c r="E206" s="51"/>
      <c r="F206" s="52"/>
      <c r="G206" s="51"/>
      <c r="H206" s="44"/>
      <c r="I206" s="44"/>
    </row>
    <row r="207" spans="1:9" s="45" customFormat="1" ht="12.75">
      <c r="A207" s="48"/>
      <c r="B207" s="49"/>
      <c r="C207" s="49"/>
      <c r="D207" s="50"/>
      <c r="E207" s="51"/>
      <c r="F207" s="52"/>
      <c r="G207" s="51"/>
      <c r="H207" s="44"/>
      <c r="I207" s="44"/>
    </row>
    <row r="208" spans="1:9" s="45" customFormat="1" ht="12.75">
      <c r="A208" s="48"/>
      <c r="B208" s="49"/>
      <c r="C208" s="49"/>
      <c r="D208" s="50"/>
      <c r="E208" s="51"/>
      <c r="F208" s="52"/>
      <c r="G208" s="51"/>
      <c r="H208" s="44"/>
      <c r="I208" s="44"/>
    </row>
    <row r="209" spans="1:9" s="45" customFormat="1" ht="12.75">
      <c r="A209" s="48"/>
      <c r="B209" s="49"/>
      <c r="C209" s="49"/>
      <c r="D209" s="50"/>
      <c r="E209" s="51"/>
      <c r="F209" s="52"/>
      <c r="G209" s="51"/>
      <c r="H209" s="44"/>
      <c r="I209" s="44"/>
    </row>
  </sheetData>
  <sheetProtection/>
  <mergeCells count="6">
    <mergeCell ref="A9:G9"/>
    <mergeCell ref="A10:G10"/>
    <mergeCell ref="A11:C11"/>
    <mergeCell ref="D11:G11"/>
    <mergeCell ref="A12:C12"/>
    <mergeCell ref="D12:G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6" r:id="rId4"/>
  <colBreaks count="1" manualBreakCount="1">
    <brk id="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1096"/>
  <sheetViews>
    <sheetView tabSelected="1" zoomScalePageLayoutView="0" workbookViewId="0" topLeftCell="A28">
      <selection activeCell="C47" sqref="C47"/>
    </sheetView>
  </sheetViews>
  <sheetFormatPr defaultColWidth="9.140625" defaultRowHeight="12.75"/>
  <cols>
    <col min="1" max="1" width="24.140625" style="89" customWidth="1"/>
    <col min="2" max="2" width="22.8515625" style="0" customWidth="1"/>
    <col min="3" max="3" width="87.28125" style="0" customWidth="1"/>
    <col min="4" max="4" width="11.57421875" style="90" customWidth="1"/>
  </cols>
  <sheetData>
    <row r="1" spans="1:239" ht="12.75">
      <c r="A1" s="58"/>
      <c r="B1" s="59"/>
      <c r="C1" s="60"/>
      <c r="D1" s="61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</row>
    <row r="2" spans="1:239" ht="14.25">
      <c r="A2" s="9"/>
      <c r="B2" s="10"/>
      <c r="C2" s="62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ht="14.25">
      <c r="A3" s="9"/>
      <c r="B3" s="10"/>
      <c r="C3" s="62"/>
      <c r="D3" s="6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</row>
    <row r="4" spans="1:239" ht="14.25">
      <c r="A4" s="9"/>
      <c r="B4" s="10"/>
      <c r="C4" s="62"/>
      <c r="D4" s="6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</row>
    <row r="5" spans="1:239" ht="14.25">
      <c r="A5" s="9"/>
      <c r="B5" s="10"/>
      <c r="C5" s="62"/>
      <c r="D5" s="6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</row>
    <row r="6" spans="1:239" ht="14.25">
      <c r="A6" s="9"/>
      <c r="B6" s="10"/>
      <c r="C6" s="62"/>
      <c r="D6" s="6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</row>
    <row r="7" spans="1:239" ht="12.75">
      <c r="A7" s="9"/>
      <c r="B7" s="10"/>
      <c r="C7" s="17"/>
      <c r="D7" s="63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</row>
    <row r="8" spans="1:239" ht="12.75">
      <c r="A8" s="9"/>
      <c r="B8" s="10"/>
      <c r="C8" s="17"/>
      <c r="D8" s="63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</row>
    <row r="9" spans="1:239" ht="12.75">
      <c r="A9" s="9"/>
      <c r="B9" s="10"/>
      <c r="C9" s="17"/>
      <c r="D9" s="63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</row>
    <row r="10" spans="1:239" ht="12.75">
      <c r="A10" s="64"/>
      <c r="B10" s="65"/>
      <c r="C10" s="14"/>
      <c r="D10" s="63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4" s="15" customFormat="1" ht="13.5" thickBot="1">
      <c r="A11" s="66"/>
      <c r="B11" s="67"/>
      <c r="C11" s="23"/>
      <c r="D11" s="68"/>
    </row>
    <row r="12" spans="1:4" ht="35.25" customHeight="1">
      <c r="A12" s="69" t="s">
        <v>8</v>
      </c>
      <c r="B12" s="70" t="s">
        <v>4</v>
      </c>
      <c r="C12" s="70" t="s">
        <v>3</v>
      </c>
      <c r="D12" s="71" t="s">
        <v>1995</v>
      </c>
    </row>
    <row r="13" spans="1:4" ht="12.75">
      <c r="A13" s="91" t="s">
        <v>9</v>
      </c>
      <c r="B13" s="94">
        <v>4779101110388</v>
      </c>
      <c r="C13" s="93" t="s">
        <v>10</v>
      </c>
      <c r="D13" s="74">
        <v>499.5148363636363</v>
      </c>
    </row>
    <row r="14" spans="1:4" ht="12.75">
      <c r="A14" s="91" t="s">
        <v>11</v>
      </c>
      <c r="B14" s="94">
        <v>4779101110395</v>
      </c>
      <c r="C14" s="93" t="s">
        <v>12</v>
      </c>
      <c r="D14" s="74">
        <v>558.6290181818181</v>
      </c>
    </row>
    <row r="15" spans="1:4" ht="12.75">
      <c r="A15" s="91" t="s">
        <v>13</v>
      </c>
      <c r="B15" s="94">
        <v>4779101110401</v>
      </c>
      <c r="C15" s="93" t="s">
        <v>14</v>
      </c>
      <c r="D15" s="74">
        <v>588.186109090909</v>
      </c>
    </row>
    <row r="16" spans="1:4" ht="12.75">
      <c r="A16" s="91" t="s">
        <v>15</v>
      </c>
      <c r="B16" s="94">
        <v>4779101110418</v>
      </c>
      <c r="C16" s="93" t="s">
        <v>16</v>
      </c>
      <c r="D16" s="74">
        <v>647.3002909090907</v>
      </c>
    </row>
    <row r="17" spans="1:4" ht="12.75">
      <c r="A17" s="91" t="s">
        <v>17</v>
      </c>
      <c r="B17" s="94">
        <v>4779101110425</v>
      </c>
      <c r="C17" s="93" t="s">
        <v>18</v>
      </c>
      <c r="D17" s="74">
        <v>824.6428363636362</v>
      </c>
    </row>
    <row r="18" spans="1:4" ht="12.75">
      <c r="A18" s="91" t="s">
        <v>19</v>
      </c>
      <c r="B18" s="94">
        <v>4779101110432</v>
      </c>
      <c r="C18" s="93" t="s">
        <v>20</v>
      </c>
      <c r="D18" s="74">
        <v>883.7570181818184</v>
      </c>
    </row>
    <row r="19" spans="1:4" ht="12.75">
      <c r="A19" s="91" t="s">
        <v>21</v>
      </c>
      <c r="B19" s="92">
        <v>4779101110449</v>
      </c>
      <c r="C19" s="93" t="s">
        <v>22</v>
      </c>
      <c r="D19" s="74">
        <v>883.7570181818184</v>
      </c>
    </row>
    <row r="20" spans="1:4" ht="12.75">
      <c r="A20" s="91" t="s">
        <v>23</v>
      </c>
      <c r="B20" s="92">
        <v>4779101110487</v>
      </c>
      <c r="C20" s="93" t="s">
        <v>24</v>
      </c>
      <c r="D20" s="74">
        <v>1090.656654545454</v>
      </c>
    </row>
    <row r="21" spans="1:4" ht="12.75">
      <c r="A21" s="91" t="s">
        <v>25</v>
      </c>
      <c r="B21" s="94">
        <v>4779101210293</v>
      </c>
      <c r="C21" s="93" t="s">
        <v>26</v>
      </c>
      <c r="D21" s="74">
        <v>706.4144727272726</v>
      </c>
    </row>
    <row r="22" spans="1:4" ht="12.75">
      <c r="A22" s="91" t="s">
        <v>27</v>
      </c>
      <c r="B22" s="94">
        <v>4779101210309</v>
      </c>
      <c r="C22" s="93" t="s">
        <v>28</v>
      </c>
      <c r="D22" s="74">
        <v>883.7570181818184</v>
      </c>
    </row>
    <row r="23" spans="1:4" ht="12.75">
      <c r="A23" s="91" t="s">
        <v>29</v>
      </c>
      <c r="B23" s="94">
        <v>4779101810066</v>
      </c>
      <c r="C23" s="93" t="s">
        <v>30</v>
      </c>
      <c r="D23" s="74">
        <v>1001.9853818181818</v>
      </c>
    </row>
    <row r="24" spans="1:4" ht="12.75">
      <c r="A24" s="91" t="s">
        <v>1996</v>
      </c>
      <c r="B24" s="94">
        <v>4779101210545</v>
      </c>
      <c r="C24" s="93" t="s">
        <v>1997</v>
      </c>
      <c r="D24" s="74">
        <v>913.314109090909</v>
      </c>
    </row>
    <row r="25" spans="1:4" ht="12.75">
      <c r="A25" s="91" t="s">
        <v>31</v>
      </c>
      <c r="B25" s="94">
        <v>4779101410532</v>
      </c>
      <c r="C25" s="93" t="s">
        <v>32</v>
      </c>
      <c r="D25" s="74">
        <v>942.8711999999997</v>
      </c>
    </row>
    <row r="26" spans="1:4" ht="12.75">
      <c r="A26" s="91" t="s">
        <v>33</v>
      </c>
      <c r="B26" s="94">
        <v>4779101410594</v>
      </c>
      <c r="C26" s="93" t="s">
        <v>34</v>
      </c>
      <c r="D26" s="74">
        <v>1120.213745454545</v>
      </c>
    </row>
    <row r="27" spans="1:4" ht="12.75">
      <c r="A27" s="91" t="s">
        <v>1998</v>
      </c>
      <c r="B27" s="94">
        <v>4779101410716</v>
      </c>
      <c r="C27" s="93" t="s">
        <v>1999</v>
      </c>
      <c r="D27" s="74">
        <v>1149.7708363636361</v>
      </c>
    </row>
    <row r="28" spans="1:4" ht="12.75">
      <c r="A28" s="91" t="s">
        <v>35</v>
      </c>
      <c r="B28" s="94">
        <v>4779101410518</v>
      </c>
      <c r="C28" s="93" t="s">
        <v>36</v>
      </c>
      <c r="D28" s="74">
        <v>1031.5424727272728</v>
      </c>
    </row>
    <row r="29" spans="1:4" ht="12.75">
      <c r="A29" s="91" t="s">
        <v>37</v>
      </c>
      <c r="B29" s="94">
        <v>4779101410525</v>
      </c>
      <c r="C29" s="93" t="s">
        <v>38</v>
      </c>
      <c r="D29" s="74">
        <v>1208.885018181818</v>
      </c>
    </row>
    <row r="30" spans="1:4" ht="12.75">
      <c r="A30" s="91" t="s">
        <v>2000</v>
      </c>
      <c r="B30" s="94">
        <v>4779101410822</v>
      </c>
      <c r="C30" s="93" t="s">
        <v>2001</v>
      </c>
      <c r="D30" s="74">
        <v>1149.7708363636361</v>
      </c>
    </row>
    <row r="31" spans="1:4" ht="12.75">
      <c r="A31" s="91" t="s">
        <v>39</v>
      </c>
      <c r="B31" s="94">
        <v>4779101210316</v>
      </c>
      <c r="C31" s="93" t="s">
        <v>2002</v>
      </c>
      <c r="D31" s="74">
        <v>972.4282909090908</v>
      </c>
    </row>
    <row r="32" spans="1:4" ht="12.75">
      <c r="A32" s="91" t="s">
        <v>40</v>
      </c>
      <c r="B32" s="94">
        <v>4779101210323</v>
      </c>
      <c r="C32" s="93" t="s">
        <v>41</v>
      </c>
      <c r="D32" s="74">
        <v>1149.7708363636361</v>
      </c>
    </row>
    <row r="33" spans="1:4" ht="12.75">
      <c r="A33" s="91" t="s">
        <v>2003</v>
      </c>
      <c r="B33" s="94">
        <v>4779101210576</v>
      </c>
      <c r="C33" s="93" t="s">
        <v>2004</v>
      </c>
      <c r="D33" s="74">
        <v>1179.3279272727273</v>
      </c>
    </row>
    <row r="34" spans="1:4" ht="12.75">
      <c r="A34" s="91" t="s">
        <v>1972</v>
      </c>
      <c r="B34" s="94">
        <v>4779101210590</v>
      </c>
      <c r="C34" s="93" t="s">
        <v>1973</v>
      </c>
      <c r="D34" s="74">
        <v>1356.6704727272725</v>
      </c>
    </row>
    <row r="35" spans="1:4" ht="12.75">
      <c r="A35" s="91" t="s">
        <v>42</v>
      </c>
      <c r="B35" s="94">
        <v>4779101210330</v>
      </c>
      <c r="C35" s="93" t="s">
        <v>43</v>
      </c>
      <c r="D35" s="74">
        <v>765.5286545454543</v>
      </c>
    </row>
    <row r="36" spans="1:4" ht="12.75">
      <c r="A36" s="91" t="s">
        <v>44</v>
      </c>
      <c r="B36" s="94">
        <v>4779101210347</v>
      </c>
      <c r="C36" s="93" t="s">
        <v>45</v>
      </c>
      <c r="D36" s="74">
        <v>942.8711999999997</v>
      </c>
    </row>
    <row r="37" spans="1:4" ht="12.75">
      <c r="A37" s="91" t="s">
        <v>2005</v>
      </c>
      <c r="B37" s="94">
        <v>4779101210569</v>
      </c>
      <c r="C37" s="93" t="s">
        <v>2006</v>
      </c>
      <c r="D37" s="74">
        <v>972.4282909090908</v>
      </c>
    </row>
    <row r="38" spans="1:4" ht="12.75">
      <c r="A38" s="91" t="s">
        <v>46</v>
      </c>
      <c r="B38" s="94">
        <v>4779101410495</v>
      </c>
      <c r="C38" s="93" t="s">
        <v>47</v>
      </c>
      <c r="D38" s="74">
        <v>1179.3279272727273</v>
      </c>
    </row>
    <row r="39" spans="1:4" ht="12.75">
      <c r="A39" s="91" t="s">
        <v>2007</v>
      </c>
      <c r="B39" s="94">
        <v>4779101410792</v>
      </c>
      <c r="C39" s="93" t="s">
        <v>2008</v>
      </c>
      <c r="D39" s="74">
        <v>1445.3417454545454</v>
      </c>
    </row>
    <row r="40" spans="1:4" ht="12.75">
      <c r="A40" s="91" t="s">
        <v>48</v>
      </c>
      <c r="B40" s="94">
        <v>4779101410501</v>
      </c>
      <c r="C40" s="93" t="s">
        <v>49</v>
      </c>
      <c r="D40" s="74">
        <v>1090.656654545454</v>
      </c>
    </row>
    <row r="41" spans="1:4" ht="12.75">
      <c r="A41" s="91" t="s">
        <v>50</v>
      </c>
      <c r="B41" s="94">
        <v>4779101410587</v>
      </c>
      <c r="C41" s="93" t="s">
        <v>51</v>
      </c>
      <c r="D41" s="74">
        <v>1267.9992</v>
      </c>
    </row>
    <row r="42" spans="1:4" ht="12.75">
      <c r="A42" s="91" t="s">
        <v>2009</v>
      </c>
      <c r="B42" s="94">
        <v>4779101410761</v>
      </c>
      <c r="C42" s="93" t="s">
        <v>2010</v>
      </c>
      <c r="D42" s="74">
        <v>1356.6704727272725</v>
      </c>
    </row>
    <row r="43" spans="1:4" ht="12.75">
      <c r="A43" s="91" t="s">
        <v>52</v>
      </c>
      <c r="B43" s="94">
        <v>4779101630565</v>
      </c>
      <c r="C43" s="98" t="s">
        <v>53</v>
      </c>
      <c r="D43" s="74">
        <v>824.6428363636362</v>
      </c>
    </row>
    <row r="44" spans="1:4" ht="12.75">
      <c r="A44" s="91" t="s">
        <v>54</v>
      </c>
      <c r="B44" s="94">
        <v>4779101630596</v>
      </c>
      <c r="C44" s="93" t="s">
        <v>55</v>
      </c>
      <c r="D44" s="74">
        <v>1267.9992</v>
      </c>
    </row>
    <row r="45" spans="1:4" ht="12.75">
      <c r="A45" s="91" t="s">
        <v>56</v>
      </c>
      <c r="B45" s="94">
        <v>4779101630589</v>
      </c>
      <c r="C45" s="93" t="s">
        <v>57</v>
      </c>
      <c r="D45" s="74">
        <v>1593.1271999999994</v>
      </c>
    </row>
    <row r="46" spans="1:4" ht="12.75">
      <c r="A46" s="91" t="s">
        <v>58</v>
      </c>
      <c r="B46" s="94">
        <v>4779101630619</v>
      </c>
      <c r="C46" s="93" t="s">
        <v>59</v>
      </c>
      <c r="D46" s="74">
        <v>2804.967927272727</v>
      </c>
    </row>
    <row r="47" spans="1:4" ht="12.75">
      <c r="A47" s="91" t="s">
        <v>60</v>
      </c>
      <c r="B47" s="94">
        <v>4779101630572</v>
      </c>
      <c r="C47" s="93" t="s">
        <v>61</v>
      </c>
      <c r="D47" s="74">
        <v>1090.656654545454</v>
      </c>
    </row>
    <row r="48" spans="1:4" ht="12.75">
      <c r="A48" s="91" t="s">
        <v>62</v>
      </c>
      <c r="B48" s="94">
        <v>4779101630602</v>
      </c>
      <c r="C48" s="93" t="s">
        <v>63</v>
      </c>
      <c r="D48" s="74">
        <v>1770.4697454545453</v>
      </c>
    </row>
    <row r="49" spans="1:4" ht="12.75">
      <c r="A49" s="91" t="s">
        <v>64</v>
      </c>
      <c r="B49" s="94">
        <v>4779101630626</v>
      </c>
      <c r="C49" s="93" t="s">
        <v>65</v>
      </c>
      <c r="D49" s="74">
        <v>1681.7984727272726</v>
      </c>
    </row>
    <row r="50" spans="1:4" ht="12.75">
      <c r="A50" s="91" t="s">
        <v>66</v>
      </c>
      <c r="B50" s="94">
        <v>4779101630800</v>
      </c>
      <c r="C50" s="93" t="s">
        <v>67</v>
      </c>
      <c r="D50" s="74">
        <v>1770.4697454545453</v>
      </c>
    </row>
    <row r="51" spans="1:4" ht="12.75">
      <c r="A51" s="91" t="s">
        <v>68</v>
      </c>
      <c r="B51" s="92">
        <v>4779101630886</v>
      </c>
      <c r="C51" s="93" t="s">
        <v>69</v>
      </c>
      <c r="D51" s="74">
        <v>942.8711999999997</v>
      </c>
    </row>
    <row r="52" spans="1:4" ht="12.75">
      <c r="A52" s="91" t="s">
        <v>70</v>
      </c>
      <c r="B52" s="92">
        <v>4779101630893</v>
      </c>
      <c r="C52" s="93" t="s">
        <v>71</v>
      </c>
      <c r="D52" s="74">
        <v>1593.1271999999994</v>
      </c>
    </row>
    <row r="53" spans="1:4" ht="12.75">
      <c r="A53" s="91" t="s">
        <v>72</v>
      </c>
      <c r="B53" s="92">
        <v>4779101630909</v>
      </c>
      <c r="C53" s="93" t="s">
        <v>73</v>
      </c>
      <c r="D53" s="74">
        <v>2332.0544727272722</v>
      </c>
    </row>
    <row r="54" spans="1:4" ht="12.75">
      <c r="A54" s="91" t="s">
        <v>74</v>
      </c>
      <c r="B54" s="94">
        <v>4779101630701</v>
      </c>
      <c r="C54" s="93" t="s">
        <v>75</v>
      </c>
      <c r="D54" s="74">
        <v>765.5286545454543</v>
      </c>
    </row>
    <row r="55" spans="1:4" ht="12.75">
      <c r="A55" s="91" t="s">
        <v>76</v>
      </c>
      <c r="B55" s="94">
        <v>4779101630718</v>
      </c>
      <c r="C55" s="93" t="s">
        <v>77</v>
      </c>
      <c r="D55" s="74">
        <v>1120.213745454545</v>
      </c>
    </row>
    <row r="56" spans="1:4" ht="12.75">
      <c r="A56" s="91" t="s">
        <v>78</v>
      </c>
      <c r="B56" s="94">
        <v>4779101630633</v>
      </c>
      <c r="C56" s="93" t="s">
        <v>79</v>
      </c>
      <c r="D56" s="74">
        <v>1888.6981090909087</v>
      </c>
    </row>
    <row r="57" spans="1:4" ht="12.75">
      <c r="A57" s="91" t="s">
        <v>80</v>
      </c>
      <c r="B57" s="94">
        <v>4779101630640</v>
      </c>
      <c r="C57" s="93" t="s">
        <v>81</v>
      </c>
      <c r="D57" s="74">
        <v>1888.6981090909087</v>
      </c>
    </row>
    <row r="58" spans="1:4" ht="12.75">
      <c r="A58" s="91" t="s">
        <v>82</v>
      </c>
      <c r="B58" s="94">
        <v>4779101630657</v>
      </c>
      <c r="C58" s="93" t="s">
        <v>83</v>
      </c>
      <c r="D58" s="74">
        <v>1888.6981090909087</v>
      </c>
    </row>
    <row r="59" spans="1:4" ht="12.75">
      <c r="A59" s="91" t="s">
        <v>84</v>
      </c>
      <c r="B59" s="94">
        <v>4779101630664</v>
      </c>
      <c r="C59" s="93" t="s">
        <v>85</v>
      </c>
      <c r="D59" s="74">
        <v>1888.6981090909087</v>
      </c>
    </row>
    <row r="60" spans="1:4" ht="12.75">
      <c r="A60" s="91" t="s">
        <v>86</v>
      </c>
      <c r="B60" s="94">
        <v>4779101630688</v>
      </c>
      <c r="C60" s="93" t="s">
        <v>87</v>
      </c>
      <c r="D60" s="74">
        <v>2509.3970181818177</v>
      </c>
    </row>
    <row r="61" spans="1:4" ht="12.75">
      <c r="A61" s="91" t="s">
        <v>88</v>
      </c>
      <c r="B61" s="94">
        <v>4779101630695</v>
      </c>
      <c r="C61" s="93" t="s">
        <v>89</v>
      </c>
      <c r="D61" s="74">
        <v>2509.3970181818177</v>
      </c>
    </row>
    <row r="62" spans="1:4" ht="12.75">
      <c r="A62" s="91" t="s">
        <v>90</v>
      </c>
      <c r="B62" s="94">
        <v>4779101510287</v>
      </c>
      <c r="C62" s="93" t="s">
        <v>91</v>
      </c>
      <c r="D62" s="74">
        <v>144.8297454545454</v>
      </c>
    </row>
    <row r="63" spans="1:4" ht="12.75">
      <c r="A63" s="91" t="s">
        <v>92</v>
      </c>
      <c r="B63" s="94">
        <v>4779101510294</v>
      </c>
      <c r="C63" s="93" t="s">
        <v>93</v>
      </c>
      <c r="D63" s="74">
        <v>233.50101818181818</v>
      </c>
    </row>
    <row r="64" spans="1:4" ht="12.75">
      <c r="A64" s="91" t="s">
        <v>94</v>
      </c>
      <c r="B64" s="94">
        <v>4779101510300</v>
      </c>
      <c r="C64" s="93" t="s">
        <v>95</v>
      </c>
      <c r="D64" s="74">
        <v>351.7293818181817</v>
      </c>
    </row>
    <row r="65" spans="1:4" ht="12.75">
      <c r="A65" s="91" t="s">
        <v>96</v>
      </c>
      <c r="B65" s="94">
        <v>4779101510317</v>
      </c>
      <c r="C65" s="93" t="s">
        <v>97</v>
      </c>
      <c r="D65" s="74">
        <v>469.9577454545453</v>
      </c>
    </row>
    <row r="66" spans="1:4" ht="12.75">
      <c r="A66" s="91" t="s">
        <v>98</v>
      </c>
      <c r="B66" s="94">
        <v>4779101510324</v>
      </c>
      <c r="C66" s="93" t="s">
        <v>99</v>
      </c>
      <c r="D66" s="74">
        <v>706.4144727272726</v>
      </c>
    </row>
    <row r="67" spans="1:4" ht="12.75">
      <c r="A67" s="91" t="s">
        <v>100</v>
      </c>
      <c r="B67" s="92">
        <v>4779101510331</v>
      </c>
      <c r="C67" s="93" t="s">
        <v>101</v>
      </c>
      <c r="D67" s="74">
        <v>322.1722909090909</v>
      </c>
    </row>
    <row r="68" spans="1:4" ht="12.75">
      <c r="A68" s="99" t="s">
        <v>102</v>
      </c>
      <c r="B68" s="100">
        <v>4779101510393</v>
      </c>
      <c r="C68" s="101" t="s">
        <v>103</v>
      </c>
      <c r="D68" s="74">
        <v>410.84356363636346</v>
      </c>
    </row>
    <row r="69" spans="1:4" ht="12.75">
      <c r="A69" s="99" t="s">
        <v>104</v>
      </c>
      <c r="B69" s="100">
        <v>4779101710021</v>
      </c>
      <c r="C69" s="102" t="s">
        <v>105</v>
      </c>
      <c r="D69" s="74">
        <v>351.7293818181817</v>
      </c>
    </row>
    <row r="70" spans="1:4" ht="12.75">
      <c r="A70" s="91" t="s">
        <v>106</v>
      </c>
      <c r="B70" s="92">
        <v>4779101810042</v>
      </c>
      <c r="C70" s="93" t="s">
        <v>107</v>
      </c>
      <c r="D70" s="74">
        <v>765.5286545454543</v>
      </c>
    </row>
    <row r="71" spans="1:4" ht="12.75">
      <c r="A71" s="91" t="s">
        <v>108</v>
      </c>
      <c r="B71" s="92">
        <v>4779101810059</v>
      </c>
      <c r="C71" s="93" t="s">
        <v>109</v>
      </c>
      <c r="D71" s="74">
        <v>942.8711999999997</v>
      </c>
    </row>
    <row r="72" spans="1:4" ht="12.75">
      <c r="A72" s="91" t="s">
        <v>2011</v>
      </c>
      <c r="B72" s="92">
        <v>4779101810325</v>
      </c>
      <c r="C72" s="93" t="s">
        <v>2012</v>
      </c>
      <c r="D72" s="74">
        <v>972.4282909090908</v>
      </c>
    </row>
    <row r="73" spans="1:4" ht="12.75">
      <c r="A73" s="91" t="s">
        <v>110</v>
      </c>
      <c r="B73" s="92">
        <v>4779101810110</v>
      </c>
      <c r="C73" s="93" t="s">
        <v>107</v>
      </c>
      <c r="D73" s="74">
        <v>676.8573818181817</v>
      </c>
    </row>
    <row r="74" spans="1:4" ht="12.75">
      <c r="A74" s="91" t="s">
        <v>111</v>
      </c>
      <c r="B74" s="92">
        <v>4779101810172</v>
      </c>
      <c r="C74" s="93" t="s">
        <v>109</v>
      </c>
      <c r="D74" s="74">
        <v>824.6428363636362</v>
      </c>
    </row>
    <row r="75" spans="1:4" ht="12.75">
      <c r="A75" s="91" t="s">
        <v>2013</v>
      </c>
      <c r="B75" s="92">
        <v>4779101810301</v>
      </c>
      <c r="C75" s="93" t="s">
        <v>2012</v>
      </c>
      <c r="D75" s="74">
        <v>883.7570181818184</v>
      </c>
    </row>
    <row r="76" spans="1:4" ht="12.75">
      <c r="A76" s="91" t="s">
        <v>112</v>
      </c>
      <c r="B76" s="92">
        <v>4779101810127</v>
      </c>
      <c r="C76" s="93" t="s">
        <v>113</v>
      </c>
      <c r="D76" s="74">
        <v>824.6428363636362</v>
      </c>
    </row>
    <row r="77" spans="1:4" ht="12.75">
      <c r="A77" s="91" t="s">
        <v>114</v>
      </c>
      <c r="B77" s="92">
        <v>4779101810189</v>
      </c>
      <c r="C77" s="93" t="s">
        <v>115</v>
      </c>
      <c r="D77" s="74">
        <v>1001.9853818181818</v>
      </c>
    </row>
    <row r="78" spans="1:4" ht="12.75">
      <c r="A78" s="91" t="s">
        <v>2014</v>
      </c>
      <c r="B78" s="92">
        <v>4779101810349</v>
      </c>
      <c r="C78" s="93" t="s">
        <v>2015</v>
      </c>
      <c r="D78" s="74">
        <v>1031.5424727272728</v>
      </c>
    </row>
    <row r="79" spans="1:4" ht="12.75">
      <c r="A79" s="91" t="s">
        <v>116</v>
      </c>
      <c r="B79" s="92">
        <v>4779101910544</v>
      </c>
      <c r="C79" s="93" t="s">
        <v>117</v>
      </c>
      <c r="D79" s="74">
        <v>4726.178836363636</v>
      </c>
    </row>
    <row r="80" spans="1:4" ht="12.75">
      <c r="A80" s="91" t="s">
        <v>118</v>
      </c>
      <c r="B80" s="92">
        <v>4779101910551</v>
      </c>
      <c r="C80" s="93" t="s">
        <v>119</v>
      </c>
      <c r="D80" s="74">
        <v>5612.891563636363</v>
      </c>
    </row>
    <row r="81" spans="1:4" ht="12.75">
      <c r="A81" s="91" t="s">
        <v>2016</v>
      </c>
      <c r="B81" s="92">
        <v>4779101910773</v>
      </c>
      <c r="C81" s="93" t="s">
        <v>2017</v>
      </c>
      <c r="D81" s="74">
        <v>5790.234109090908</v>
      </c>
    </row>
    <row r="82" spans="1:4" ht="12.75">
      <c r="A82" s="91" t="s">
        <v>1987</v>
      </c>
      <c r="B82" s="92">
        <v>4779101910575</v>
      </c>
      <c r="C82" s="93" t="s">
        <v>1950</v>
      </c>
      <c r="D82" s="74">
        <v>13918.900799999996</v>
      </c>
    </row>
    <row r="83" spans="1:4" ht="12.75">
      <c r="A83" s="91" t="s">
        <v>120</v>
      </c>
      <c r="B83" s="92">
        <v>4779101700114</v>
      </c>
      <c r="C83" s="93" t="s">
        <v>121</v>
      </c>
      <c r="D83" s="74">
        <v>795.0857454545452</v>
      </c>
    </row>
    <row r="84" spans="1:4" ht="12.75">
      <c r="A84" s="91" t="s">
        <v>122</v>
      </c>
      <c r="B84" s="92">
        <v>4779101700121</v>
      </c>
      <c r="C84" s="93" t="s">
        <v>123</v>
      </c>
      <c r="D84" s="74">
        <v>962.4722181818179</v>
      </c>
    </row>
    <row r="85" spans="1:4" ht="12.75">
      <c r="A85" s="91" t="s">
        <v>124</v>
      </c>
      <c r="B85" s="92">
        <v>4779101700138</v>
      </c>
      <c r="C85" s="93" t="s">
        <v>125</v>
      </c>
      <c r="D85" s="74">
        <v>568.8962181818181</v>
      </c>
    </row>
    <row r="86" spans="1:4" ht="13.5" thickBot="1">
      <c r="A86" s="95" t="s">
        <v>126</v>
      </c>
      <c r="B86" s="103">
        <v>4779101700145</v>
      </c>
      <c r="C86" s="97" t="s">
        <v>127</v>
      </c>
      <c r="D86" s="80">
        <v>568.8962181818181</v>
      </c>
    </row>
    <row r="87" spans="1:4" ht="12.75">
      <c r="A87" s="104" t="s">
        <v>128</v>
      </c>
      <c r="B87" s="105">
        <v>4779101111385</v>
      </c>
      <c r="C87" s="106" t="s">
        <v>129</v>
      </c>
      <c r="D87" s="84">
        <v>499.5148363636363</v>
      </c>
    </row>
    <row r="88" spans="1:4" ht="12.75">
      <c r="A88" s="91" t="s">
        <v>130</v>
      </c>
      <c r="B88" s="94">
        <v>4779101111392</v>
      </c>
      <c r="C88" s="93" t="s">
        <v>131</v>
      </c>
      <c r="D88" s="74">
        <v>558.6290181818181</v>
      </c>
    </row>
    <row r="89" spans="1:4" ht="12.75">
      <c r="A89" s="91" t="s">
        <v>132</v>
      </c>
      <c r="B89" s="94">
        <v>4779101111408</v>
      </c>
      <c r="C89" s="93" t="s">
        <v>133</v>
      </c>
      <c r="D89" s="74">
        <v>588.186109090909</v>
      </c>
    </row>
    <row r="90" spans="1:4" ht="12.75">
      <c r="A90" s="91" t="s">
        <v>134</v>
      </c>
      <c r="B90" s="94">
        <v>4779101111415</v>
      </c>
      <c r="C90" s="93" t="s">
        <v>135</v>
      </c>
      <c r="D90" s="74">
        <v>647.3002909090907</v>
      </c>
    </row>
    <row r="91" spans="1:4" ht="12.75">
      <c r="A91" s="91" t="s">
        <v>136</v>
      </c>
      <c r="B91" s="94">
        <v>4779101111422</v>
      </c>
      <c r="C91" s="93" t="s">
        <v>137</v>
      </c>
      <c r="D91" s="74">
        <v>824.6428363636362</v>
      </c>
    </row>
    <row r="92" spans="1:4" ht="12.75">
      <c r="A92" s="91" t="s">
        <v>138</v>
      </c>
      <c r="B92" s="92">
        <v>4779101111439</v>
      </c>
      <c r="C92" s="93" t="s">
        <v>139</v>
      </c>
      <c r="D92" s="74">
        <v>883.7570181818184</v>
      </c>
    </row>
    <row r="93" spans="1:4" ht="12.75">
      <c r="A93" s="91" t="s">
        <v>140</v>
      </c>
      <c r="B93" s="92">
        <v>4779101111446</v>
      </c>
      <c r="C93" s="93" t="s">
        <v>141</v>
      </c>
      <c r="D93" s="74">
        <v>883.7570181818184</v>
      </c>
    </row>
    <row r="94" spans="1:4" ht="12.75">
      <c r="A94" s="91" t="s">
        <v>142</v>
      </c>
      <c r="B94" s="94">
        <v>4779101111484</v>
      </c>
      <c r="C94" s="93" t="s">
        <v>143</v>
      </c>
      <c r="D94" s="74">
        <v>1090.656654545454</v>
      </c>
    </row>
    <row r="95" spans="1:4" ht="12.75">
      <c r="A95" s="107" t="s">
        <v>144</v>
      </c>
      <c r="B95" s="94">
        <v>4779101211290</v>
      </c>
      <c r="C95" s="93" t="s">
        <v>145</v>
      </c>
      <c r="D95" s="74">
        <v>706.4144727272726</v>
      </c>
    </row>
    <row r="96" spans="1:4" ht="12.75">
      <c r="A96" s="91" t="s">
        <v>146</v>
      </c>
      <c r="B96" s="94">
        <v>4779101211306</v>
      </c>
      <c r="C96" s="93" t="s">
        <v>147</v>
      </c>
      <c r="D96" s="74">
        <v>883.7570181818184</v>
      </c>
    </row>
    <row r="97" spans="1:4" ht="12.75">
      <c r="A97" s="91" t="s">
        <v>148</v>
      </c>
      <c r="B97" s="94">
        <v>4779101811063</v>
      </c>
      <c r="C97" s="93" t="s">
        <v>149</v>
      </c>
      <c r="D97" s="74">
        <v>1001.9853818181818</v>
      </c>
    </row>
    <row r="98" spans="1:4" ht="12.75">
      <c r="A98" s="91" t="s">
        <v>2018</v>
      </c>
      <c r="B98" s="94">
        <v>4779101211535</v>
      </c>
      <c r="C98" s="93" t="s">
        <v>2019</v>
      </c>
      <c r="D98" s="74">
        <v>913.314109090909</v>
      </c>
    </row>
    <row r="99" spans="1:4" ht="12.75">
      <c r="A99" s="91" t="s">
        <v>150</v>
      </c>
      <c r="B99" s="94">
        <v>4779101411539</v>
      </c>
      <c r="C99" s="93" t="s">
        <v>151</v>
      </c>
      <c r="D99" s="74">
        <v>942.8711999999997</v>
      </c>
    </row>
    <row r="100" spans="1:4" ht="12.75">
      <c r="A100" s="91" t="s">
        <v>152</v>
      </c>
      <c r="B100" s="94">
        <v>4779101411591</v>
      </c>
      <c r="C100" s="93" t="s">
        <v>153</v>
      </c>
      <c r="D100" s="74">
        <v>1120.213745454545</v>
      </c>
    </row>
    <row r="101" spans="1:4" ht="12.75">
      <c r="A101" s="91" t="s">
        <v>2020</v>
      </c>
      <c r="B101" s="94">
        <v>4779101411713</v>
      </c>
      <c r="C101" s="93" t="s">
        <v>2021</v>
      </c>
      <c r="D101" s="74">
        <v>1149.7708363636361</v>
      </c>
    </row>
    <row r="102" spans="1:4" ht="12.75">
      <c r="A102" s="91" t="s">
        <v>154</v>
      </c>
      <c r="B102" s="94">
        <v>4779101411515</v>
      </c>
      <c r="C102" s="93" t="s">
        <v>155</v>
      </c>
      <c r="D102" s="74">
        <v>1031.5424727272728</v>
      </c>
    </row>
    <row r="103" spans="1:4" ht="12.75">
      <c r="A103" s="91" t="s">
        <v>156</v>
      </c>
      <c r="B103" s="94">
        <v>4779101411522</v>
      </c>
      <c r="C103" s="93" t="s">
        <v>157</v>
      </c>
      <c r="D103" s="74">
        <v>1208.885018181818</v>
      </c>
    </row>
    <row r="104" spans="1:4" ht="12.75">
      <c r="A104" s="91" t="s">
        <v>2022</v>
      </c>
      <c r="B104" s="94">
        <v>4779101411829</v>
      </c>
      <c r="C104" s="93" t="s">
        <v>2023</v>
      </c>
      <c r="D104" s="74">
        <v>1149.7708363636361</v>
      </c>
    </row>
    <row r="105" spans="1:4" ht="12.75">
      <c r="A105" s="91" t="s">
        <v>158</v>
      </c>
      <c r="B105" s="94">
        <v>4779101211313</v>
      </c>
      <c r="C105" s="93" t="s">
        <v>159</v>
      </c>
      <c r="D105" s="74">
        <v>972.4282909090908</v>
      </c>
    </row>
    <row r="106" spans="1:4" ht="12.75">
      <c r="A106" s="91" t="s">
        <v>160</v>
      </c>
      <c r="B106" s="94">
        <v>4779101211320</v>
      </c>
      <c r="C106" s="93" t="s">
        <v>161</v>
      </c>
      <c r="D106" s="74">
        <v>1149.7708363636361</v>
      </c>
    </row>
    <row r="107" spans="1:4" ht="12.75">
      <c r="A107" s="91" t="s">
        <v>2024</v>
      </c>
      <c r="B107" s="94">
        <v>4779101211573</v>
      </c>
      <c r="C107" s="93" t="s">
        <v>2025</v>
      </c>
      <c r="D107" s="74">
        <v>1179.3279272727273</v>
      </c>
    </row>
    <row r="108" spans="1:4" ht="12.75">
      <c r="A108" s="91" t="s">
        <v>1974</v>
      </c>
      <c r="B108" s="94">
        <v>4779101211597</v>
      </c>
      <c r="C108" s="93" t="s">
        <v>1975</v>
      </c>
      <c r="D108" s="74">
        <v>1356.6704727272725</v>
      </c>
    </row>
    <row r="109" spans="1:4" ht="12.75">
      <c r="A109" s="91" t="s">
        <v>162</v>
      </c>
      <c r="B109" s="94">
        <v>4779101211337</v>
      </c>
      <c r="C109" s="93" t="s">
        <v>163</v>
      </c>
      <c r="D109" s="74">
        <v>765.5286545454543</v>
      </c>
    </row>
    <row r="110" spans="1:4" ht="12.75">
      <c r="A110" s="91" t="s">
        <v>164</v>
      </c>
      <c r="B110" s="94">
        <v>4779101211344</v>
      </c>
      <c r="C110" s="93" t="s">
        <v>165</v>
      </c>
      <c r="D110" s="74">
        <v>942.8711999999997</v>
      </c>
    </row>
    <row r="111" spans="1:4" ht="12.75">
      <c r="A111" s="91" t="s">
        <v>2026</v>
      </c>
      <c r="B111" s="94">
        <v>4779101211566</v>
      </c>
      <c r="C111" s="93" t="s">
        <v>2027</v>
      </c>
      <c r="D111" s="74">
        <v>972.4282909090908</v>
      </c>
    </row>
    <row r="112" spans="1:4" ht="12.75">
      <c r="A112" s="91" t="s">
        <v>166</v>
      </c>
      <c r="B112" s="94">
        <v>4779101411492</v>
      </c>
      <c r="C112" s="93" t="s">
        <v>167</v>
      </c>
      <c r="D112" s="74">
        <v>1179.3279272727273</v>
      </c>
    </row>
    <row r="113" spans="1:4" ht="12.75">
      <c r="A113" s="91" t="s">
        <v>2028</v>
      </c>
      <c r="B113" s="94">
        <v>4779101411799</v>
      </c>
      <c r="C113" s="93" t="s">
        <v>2029</v>
      </c>
      <c r="D113" s="74">
        <v>1445.3417454545454</v>
      </c>
    </row>
    <row r="114" spans="1:4" ht="12.75">
      <c r="A114" s="91" t="s">
        <v>168</v>
      </c>
      <c r="B114" s="94">
        <v>4779101411508</v>
      </c>
      <c r="C114" s="93" t="s">
        <v>169</v>
      </c>
      <c r="D114" s="74">
        <v>1090.656654545454</v>
      </c>
    </row>
    <row r="115" spans="1:4" ht="12.75">
      <c r="A115" s="91" t="s">
        <v>170</v>
      </c>
      <c r="B115" s="94">
        <v>4779101411584</v>
      </c>
      <c r="C115" s="93" t="s">
        <v>171</v>
      </c>
      <c r="D115" s="74">
        <v>1267.9992</v>
      </c>
    </row>
    <row r="116" spans="1:4" ht="12.75">
      <c r="A116" s="91" t="s">
        <v>2030</v>
      </c>
      <c r="B116" s="94">
        <v>4779101411768</v>
      </c>
      <c r="C116" s="93" t="s">
        <v>2031</v>
      </c>
      <c r="D116" s="74">
        <v>1356.6704727272725</v>
      </c>
    </row>
    <row r="117" spans="1:4" ht="12.75">
      <c r="A117" s="91" t="s">
        <v>172</v>
      </c>
      <c r="B117" s="94">
        <v>4779101631562</v>
      </c>
      <c r="C117" s="93" t="s">
        <v>173</v>
      </c>
      <c r="D117" s="74">
        <v>824.6428363636362</v>
      </c>
    </row>
    <row r="118" spans="1:4" ht="12.75">
      <c r="A118" s="91" t="s">
        <v>174</v>
      </c>
      <c r="B118" s="94">
        <v>4779101631593</v>
      </c>
      <c r="C118" s="93" t="s">
        <v>175</v>
      </c>
      <c r="D118" s="74">
        <v>1267.9992</v>
      </c>
    </row>
    <row r="119" spans="1:4" ht="12.75">
      <c r="A119" s="91" t="s">
        <v>176</v>
      </c>
      <c r="B119" s="94">
        <v>4779101631586</v>
      </c>
      <c r="C119" s="93" t="s">
        <v>177</v>
      </c>
      <c r="D119" s="74">
        <v>1593.1271999999994</v>
      </c>
    </row>
    <row r="120" spans="1:4" ht="12.75">
      <c r="A120" s="91" t="s">
        <v>178</v>
      </c>
      <c r="B120" s="94">
        <v>4779101631616</v>
      </c>
      <c r="C120" s="93" t="s">
        <v>179</v>
      </c>
      <c r="D120" s="74">
        <v>2804.967927272727</v>
      </c>
    </row>
    <row r="121" spans="1:4" ht="12.75">
      <c r="A121" s="91" t="s">
        <v>180</v>
      </c>
      <c r="B121" s="94">
        <v>4779101631579</v>
      </c>
      <c r="C121" s="93" t="s">
        <v>181</v>
      </c>
      <c r="D121" s="74">
        <v>1090.656654545454</v>
      </c>
    </row>
    <row r="122" spans="1:4" ht="12.75">
      <c r="A122" s="91" t="s">
        <v>182</v>
      </c>
      <c r="B122" s="94">
        <v>4779101631609</v>
      </c>
      <c r="C122" s="93" t="s">
        <v>183</v>
      </c>
      <c r="D122" s="74">
        <v>1770.4697454545453</v>
      </c>
    </row>
    <row r="123" spans="1:4" ht="12.75">
      <c r="A123" s="91" t="s">
        <v>184</v>
      </c>
      <c r="B123" s="94">
        <v>4779101631623</v>
      </c>
      <c r="C123" s="93" t="s">
        <v>185</v>
      </c>
      <c r="D123" s="74">
        <v>1681.7984727272726</v>
      </c>
    </row>
    <row r="124" spans="1:4" ht="12.75">
      <c r="A124" s="91" t="s">
        <v>186</v>
      </c>
      <c r="B124" s="92">
        <v>4779101631807</v>
      </c>
      <c r="C124" s="93" t="s">
        <v>187</v>
      </c>
      <c r="D124" s="74">
        <v>1770.4697454545453</v>
      </c>
    </row>
    <row r="125" spans="1:4" ht="12.75">
      <c r="A125" s="91" t="s">
        <v>188</v>
      </c>
      <c r="B125" s="92">
        <v>4779101631883</v>
      </c>
      <c r="C125" s="93" t="s">
        <v>189</v>
      </c>
      <c r="D125" s="74">
        <v>942.8711999999997</v>
      </c>
    </row>
    <row r="126" spans="1:4" ht="12.75">
      <c r="A126" s="91" t="s">
        <v>190</v>
      </c>
      <c r="B126" s="92">
        <v>4779101631890</v>
      </c>
      <c r="C126" s="93" t="s">
        <v>191</v>
      </c>
      <c r="D126" s="74">
        <v>1593.1271999999994</v>
      </c>
    </row>
    <row r="127" spans="1:4" ht="12.75">
      <c r="A127" s="91" t="s">
        <v>192</v>
      </c>
      <c r="B127" s="92">
        <v>4779101631906</v>
      </c>
      <c r="C127" s="93" t="s">
        <v>193</v>
      </c>
      <c r="D127" s="74">
        <v>2332.0544727272722</v>
      </c>
    </row>
    <row r="128" spans="1:4" ht="12.75">
      <c r="A128" s="91" t="s">
        <v>194</v>
      </c>
      <c r="B128" s="94">
        <v>4779101631708</v>
      </c>
      <c r="C128" s="93" t="s">
        <v>195</v>
      </c>
      <c r="D128" s="74">
        <v>765.5286545454543</v>
      </c>
    </row>
    <row r="129" spans="1:4" ht="12.75">
      <c r="A129" s="91" t="s">
        <v>196</v>
      </c>
      <c r="B129" s="94">
        <v>4779101631715</v>
      </c>
      <c r="C129" s="93" t="s">
        <v>197</v>
      </c>
      <c r="D129" s="74">
        <v>1120.213745454545</v>
      </c>
    </row>
    <row r="130" spans="1:4" ht="12.75">
      <c r="A130" s="91" t="s">
        <v>198</v>
      </c>
      <c r="B130" s="94">
        <v>4779101631630</v>
      </c>
      <c r="C130" s="93" t="s">
        <v>199</v>
      </c>
      <c r="D130" s="74">
        <v>1888.6981090909087</v>
      </c>
    </row>
    <row r="131" spans="1:4" ht="12.75">
      <c r="A131" s="91" t="s">
        <v>200</v>
      </c>
      <c r="B131" s="94">
        <v>4779101631647</v>
      </c>
      <c r="C131" s="93" t="s">
        <v>201</v>
      </c>
      <c r="D131" s="74">
        <v>1888.6981090909087</v>
      </c>
    </row>
    <row r="132" spans="1:4" ht="12.75">
      <c r="A132" s="91" t="s">
        <v>202</v>
      </c>
      <c r="B132" s="94">
        <v>4779101631654</v>
      </c>
      <c r="C132" s="93" t="s">
        <v>203</v>
      </c>
      <c r="D132" s="74">
        <v>1888.6981090909087</v>
      </c>
    </row>
    <row r="133" spans="1:4" ht="12.75">
      <c r="A133" s="91" t="s">
        <v>204</v>
      </c>
      <c r="B133" s="94">
        <v>4779101631661</v>
      </c>
      <c r="C133" s="93" t="s">
        <v>205</v>
      </c>
      <c r="D133" s="74">
        <v>1888.6981090909087</v>
      </c>
    </row>
    <row r="134" spans="1:4" ht="12.75">
      <c r="A134" s="91" t="s">
        <v>206</v>
      </c>
      <c r="B134" s="94">
        <v>4779101631685</v>
      </c>
      <c r="C134" s="93" t="s">
        <v>207</v>
      </c>
      <c r="D134" s="74">
        <v>2509.3970181818177</v>
      </c>
    </row>
    <row r="135" spans="1:4" ht="12.75">
      <c r="A135" s="91" t="s">
        <v>208</v>
      </c>
      <c r="B135" s="94">
        <v>4779101631692</v>
      </c>
      <c r="C135" s="93" t="s">
        <v>209</v>
      </c>
      <c r="D135" s="74">
        <v>2509.3970181818177</v>
      </c>
    </row>
    <row r="136" spans="1:4" ht="12.75">
      <c r="A136" s="91" t="s">
        <v>210</v>
      </c>
      <c r="B136" s="94">
        <v>4779101511284</v>
      </c>
      <c r="C136" s="93" t="s">
        <v>211</v>
      </c>
      <c r="D136" s="74">
        <v>144.8297454545454</v>
      </c>
    </row>
    <row r="137" spans="1:4" ht="12.75">
      <c r="A137" s="91" t="s">
        <v>212</v>
      </c>
      <c r="B137" s="94">
        <v>4779101511291</v>
      </c>
      <c r="C137" s="93" t="s">
        <v>213</v>
      </c>
      <c r="D137" s="74">
        <v>233.50101818181818</v>
      </c>
    </row>
    <row r="138" spans="1:4" ht="12.75">
      <c r="A138" s="91" t="s">
        <v>214</v>
      </c>
      <c r="B138" s="94">
        <v>4779101511307</v>
      </c>
      <c r="C138" s="93" t="s">
        <v>215</v>
      </c>
      <c r="D138" s="74">
        <v>351.7293818181817</v>
      </c>
    </row>
    <row r="139" spans="1:4" ht="12.75">
      <c r="A139" s="91" t="s">
        <v>216</v>
      </c>
      <c r="B139" s="94">
        <v>4779101511314</v>
      </c>
      <c r="C139" s="93" t="s">
        <v>217</v>
      </c>
      <c r="D139" s="74">
        <v>469.9577454545453</v>
      </c>
    </row>
    <row r="140" spans="1:4" ht="12.75">
      <c r="A140" s="91" t="s">
        <v>218</v>
      </c>
      <c r="B140" s="92">
        <v>4779101511321</v>
      </c>
      <c r="C140" s="93" t="s">
        <v>219</v>
      </c>
      <c r="D140" s="74">
        <v>706.4144727272726</v>
      </c>
    </row>
    <row r="141" spans="1:4" ht="12.75">
      <c r="A141" s="91" t="s">
        <v>220</v>
      </c>
      <c r="B141" s="92">
        <v>4779101511338</v>
      </c>
      <c r="C141" s="93" t="s">
        <v>221</v>
      </c>
      <c r="D141" s="74">
        <v>322.1722909090909</v>
      </c>
    </row>
    <row r="142" spans="1:4" ht="12.75">
      <c r="A142" s="99" t="s">
        <v>222</v>
      </c>
      <c r="B142" s="100">
        <v>4779101511390</v>
      </c>
      <c r="C142" s="101" t="s">
        <v>223</v>
      </c>
      <c r="D142" s="74">
        <v>410.84356363636346</v>
      </c>
    </row>
    <row r="143" spans="1:4" ht="12.75">
      <c r="A143" s="99" t="s">
        <v>224</v>
      </c>
      <c r="B143" s="100">
        <v>4779101711011</v>
      </c>
      <c r="C143" s="102" t="s">
        <v>225</v>
      </c>
      <c r="D143" s="74">
        <v>351.7293818181817</v>
      </c>
    </row>
    <row r="144" spans="1:4" ht="12.75">
      <c r="A144" s="91" t="s">
        <v>226</v>
      </c>
      <c r="B144" s="92">
        <v>4779101811070</v>
      </c>
      <c r="C144" s="93" t="s">
        <v>227</v>
      </c>
      <c r="D144" s="74">
        <v>765.5286545454543</v>
      </c>
    </row>
    <row r="145" spans="1:4" ht="12.75">
      <c r="A145" s="91" t="s">
        <v>228</v>
      </c>
      <c r="B145" s="92">
        <v>4779101811056</v>
      </c>
      <c r="C145" s="93" t="s">
        <v>229</v>
      </c>
      <c r="D145" s="74">
        <v>942.8711999999997</v>
      </c>
    </row>
    <row r="146" spans="1:4" ht="12.75">
      <c r="A146" s="91" t="s">
        <v>2032</v>
      </c>
      <c r="B146" s="92">
        <v>4779101811339</v>
      </c>
      <c r="C146" s="93" t="s">
        <v>2033</v>
      </c>
      <c r="D146" s="74">
        <v>972.4282909090908</v>
      </c>
    </row>
    <row r="147" spans="1:4" ht="12.75">
      <c r="A147" s="91" t="s">
        <v>230</v>
      </c>
      <c r="B147" s="92">
        <v>4779101811124</v>
      </c>
      <c r="C147" s="93" t="s">
        <v>231</v>
      </c>
      <c r="D147" s="74">
        <v>676.8573818181817</v>
      </c>
    </row>
    <row r="148" spans="1:4" ht="12.75">
      <c r="A148" s="91" t="s">
        <v>232</v>
      </c>
      <c r="B148" s="92">
        <v>4779101811186</v>
      </c>
      <c r="C148" s="93" t="s">
        <v>229</v>
      </c>
      <c r="D148" s="74">
        <v>824.6428363636362</v>
      </c>
    </row>
    <row r="149" spans="1:4" ht="12.75">
      <c r="A149" s="91" t="s">
        <v>2034</v>
      </c>
      <c r="B149" s="92">
        <v>4779101811315</v>
      </c>
      <c r="C149" s="93" t="s">
        <v>2033</v>
      </c>
      <c r="D149" s="74">
        <v>883.7570181818184</v>
      </c>
    </row>
    <row r="150" spans="1:4" ht="12.75">
      <c r="A150" s="91" t="s">
        <v>233</v>
      </c>
      <c r="B150" s="92">
        <v>4779101811131</v>
      </c>
      <c r="C150" s="93" t="s">
        <v>234</v>
      </c>
      <c r="D150" s="74">
        <v>824.6428363636362</v>
      </c>
    </row>
    <row r="151" spans="1:4" ht="12.75">
      <c r="A151" s="91" t="s">
        <v>235</v>
      </c>
      <c r="B151" s="92">
        <v>4779101811193</v>
      </c>
      <c r="C151" s="93" t="s">
        <v>236</v>
      </c>
      <c r="D151" s="74">
        <v>1001.9853818181818</v>
      </c>
    </row>
    <row r="152" spans="1:4" ht="12.75">
      <c r="A152" s="91" t="s">
        <v>2035</v>
      </c>
      <c r="B152" s="92">
        <v>4779101811353</v>
      </c>
      <c r="C152" s="93" t="s">
        <v>2036</v>
      </c>
      <c r="D152" s="74">
        <v>1031.5424727272728</v>
      </c>
    </row>
    <row r="153" spans="1:4" ht="12.75">
      <c r="A153" s="91" t="s">
        <v>237</v>
      </c>
      <c r="B153" s="92">
        <v>4779101911541</v>
      </c>
      <c r="C153" s="93" t="s">
        <v>238</v>
      </c>
      <c r="D153" s="74">
        <v>4726.178836363636</v>
      </c>
    </row>
    <row r="154" spans="1:4" ht="12.75">
      <c r="A154" s="91" t="s">
        <v>239</v>
      </c>
      <c r="B154" s="92">
        <v>4779101911558</v>
      </c>
      <c r="C154" s="93" t="s">
        <v>240</v>
      </c>
      <c r="D154" s="74">
        <v>5612.891563636363</v>
      </c>
    </row>
    <row r="155" spans="1:4" ht="12.75">
      <c r="A155" s="91" t="s">
        <v>2037</v>
      </c>
      <c r="B155" s="92">
        <v>4779101911619</v>
      </c>
      <c r="C155" s="93" t="s">
        <v>2038</v>
      </c>
      <c r="D155" s="74">
        <v>5790.234109090908</v>
      </c>
    </row>
    <row r="156" spans="1:4" ht="12.75">
      <c r="A156" s="91" t="s">
        <v>1988</v>
      </c>
      <c r="B156" s="92">
        <v>4779101911572</v>
      </c>
      <c r="C156" s="93" t="s">
        <v>1951</v>
      </c>
      <c r="D156" s="74">
        <v>13918.900799999996</v>
      </c>
    </row>
    <row r="157" spans="1:4" ht="12.75">
      <c r="A157" s="91" t="s">
        <v>241</v>
      </c>
      <c r="B157" s="92">
        <v>4779101701074</v>
      </c>
      <c r="C157" s="93" t="s">
        <v>242</v>
      </c>
      <c r="D157" s="74">
        <v>795.0857454545452</v>
      </c>
    </row>
    <row r="158" spans="1:4" ht="12.75">
      <c r="A158" s="91" t="s">
        <v>243</v>
      </c>
      <c r="B158" s="92">
        <v>4779101701081</v>
      </c>
      <c r="C158" s="93" t="s">
        <v>244</v>
      </c>
      <c r="D158" s="74">
        <v>795.0857454545452</v>
      </c>
    </row>
    <row r="159" spans="1:4" ht="12.75">
      <c r="A159" s="91" t="s">
        <v>245</v>
      </c>
      <c r="B159" s="92">
        <v>4779101701111</v>
      </c>
      <c r="C159" s="93" t="s">
        <v>246</v>
      </c>
      <c r="D159" s="74">
        <v>469.9577454545453</v>
      </c>
    </row>
    <row r="160" spans="1:4" ht="13.5" thickBot="1">
      <c r="A160" s="95" t="s">
        <v>247</v>
      </c>
      <c r="B160" s="103">
        <v>4779101701128</v>
      </c>
      <c r="C160" s="97" t="s">
        <v>248</v>
      </c>
      <c r="D160" s="80">
        <v>469.9577454545453</v>
      </c>
    </row>
    <row r="161" spans="1:4" ht="12.75">
      <c r="A161" s="104" t="s">
        <v>249</v>
      </c>
      <c r="B161" s="105">
        <v>4779101113075</v>
      </c>
      <c r="C161" s="106" t="s">
        <v>250</v>
      </c>
      <c r="D161" s="84">
        <v>529.0719272727273</v>
      </c>
    </row>
    <row r="162" spans="1:4" ht="12.75">
      <c r="A162" s="91" t="s">
        <v>251</v>
      </c>
      <c r="B162" s="94">
        <v>4779101113082</v>
      </c>
      <c r="C162" s="93" t="s">
        <v>252</v>
      </c>
      <c r="D162" s="74">
        <v>588.186109090909</v>
      </c>
    </row>
    <row r="163" spans="1:4" ht="12.75">
      <c r="A163" s="91" t="s">
        <v>253</v>
      </c>
      <c r="B163" s="94">
        <v>4779101113099</v>
      </c>
      <c r="C163" s="93" t="s">
        <v>254</v>
      </c>
      <c r="D163" s="74">
        <v>617.7431999999999</v>
      </c>
    </row>
    <row r="164" spans="1:4" ht="12.75">
      <c r="A164" s="91" t="s">
        <v>255</v>
      </c>
      <c r="B164" s="94">
        <v>4779101113105</v>
      </c>
      <c r="C164" s="93" t="s">
        <v>256</v>
      </c>
      <c r="D164" s="74">
        <v>676.8573818181817</v>
      </c>
    </row>
    <row r="165" spans="1:4" ht="12.75">
      <c r="A165" s="91" t="s">
        <v>257</v>
      </c>
      <c r="B165" s="94">
        <v>4779101113112</v>
      </c>
      <c r="C165" s="93" t="s">
        <v>258</v>
      </c>
      <c r="D165" s="74">
        <v>854.1999272727272</v>
      </c>
    </row>
    <row r="166" spans="1:4" ht="12.75">
      <c r="A166" s="91" t="s">
        <v>259</v>
      </c>
      <c r="B166" s="92">
        <v>4779101113129</v>
      </c>
      <c r="C166" s="93" t="s">
        <v>260</v>
      </c>
      <c r="D166" s="74">
        <v>913.314109090909</v>
      </c>
    </row>
    <row r="167" spans="1:4" ht="12.75">
      <c r="A167" s="91" t="s">
        <v>261</v>
      </c>
      <c r="B167" s="92">
        <v>4779101113143</v>
      </c>
      <c r="C167" s="93" t="s">
        <v>262</v>
      </c>
      <c r="D167" s="74">
        <v>913.314109090909</v>
      </c>
    </row>
    <row r="168" spans="1:4" ht="12.75">
      <c r="A168" s="91" t="s">
        <v>263</v>
      </c>
      <c r="B168" s="94">
        <v>4779101113136</v>
      </c>
      <c r="C168" s="93" t="s">
        <v>264</v>
      </c>
      <c r="D168" s="74">
        <v>1120.213745454545</v>
      </c>
    </row>
    <row r="169" spans="1:4" ht="12.75">
      <c r="A169" s="91" t="s">
        <v>265</v>
      </c>
      <c r="B169" s="94">
        <v>4779101213010</v>
      </c>
      <c r="C169" s="93" t="s">
        <v>266</v>
      </c>
      <c r="D169" s="74">
        <v>735.9715636363635</v>
      </c>
    </row>
    <row r="170" spans="1:4" ht="12.75">
      <c r="A170" s="91" t="s">
        <v>267</v>
      </c>
      <c r="B170" s="94">
        <v>4779101213027</v>
      </c>
      <c r="C170" s="93" t="s">
        <v>268</v>
      </c>
      <c r="D170" s="74">
        <v>913.314109090909</v>
      </c>
    </row>
    <row r="171" spans="1:4" ht="12.75">
      <c r="A171" s="91" t="s">
        <v>269</v>
      </c>
      <c r="B171" s="94">
        <v>4779101413083</v>
      </c>
      <c r="C171" s="93" t="s">
        <v>270</v>
      </c>
      <c r="D171" s="74">
        <v>1031.5424727272728</v>
      </c>
    </row>
    <row r="172" spans="1:4" ht="12.75">
      <c r="A172" s="91" t="s">
        <v>2039</v>
      </c>
      <c r="B172" s="94">
        <v>4779101213164</v>
      </c>
      <c r="C172" s="93" t="s">
        <v>2040</v>
      </c>
      <c r="D172" s="74">
        <v>942.8711999999997</v>
      </c>
    </row>
    <row r="173" spans="1:4" ht="12.75">
      <c r="A173" s="91" t="s">
        <v>271</v>
      </c>
      <c r="B173" s="94">
        <v>4779101413069</v>
      </c>
      <c r="C173" s="93" t="s">
        <v>272</v>
      </c>
      <c r="D173" s="74">
        <v>972.4282909090908</v>
      </c>
    </row>
    <row r="174" spans="1:4" ht="12.75">
      <c r="A174" s="91" t="s">
        <v>273</v>
      </c>
      <c r="B174" s="94">
        <v>4779101413076</v>
      </c>
      <c r="C174" s="93" t="s">
        <v>274</v>
      </c>
      <c r="D174" s="74">
        <v>1149.7708363636361</v>
      </c>
    </row>
    <row r="175" spans="1:4" ht="12.75">
      <c r="A175" s="91" t="s">
        <v>2041</v>
      </c>
      <c r="B175" s="94">
        <v>4779101413502</v>
      </c>
      <c r="C175" s="93" t="s">
        <v>2042</v>
      </c>
      <c r="D175" s="74">
        <v>1208.885018181818</v>
      </c>
    </row>
    <row r="176" spans="1:4" ht="12.75">
      <c r="A176" s="91" t="s">
        <v>275</v>
      </c>
      <c r="B176" s="94">
        <v>4779101413045</v>
      </c>
      <c r="C176" s="93" t="s">
        <v>276</v>
      </c>
      <c r="D176" s="74">
        <v>1061.0995636363634</v>
      </c>
    </row>
    <row r="177" spans="1:4" ht="12.75">
      <c r="A177" s="91" t="s">
        <v>277</v>
      </c>
      <c r="B177" s="94">
        <v>4779101413052</v>
      </c>
      <c r="C177" s="93" t="s">
        <v>278</v>
      </c>
      <c r="D177" s="74">
        <v>1238.442109090909</v>
      </c>
    </row>
    <row r="178" spans="1:4" ht="12.75">
      <c r="A178" s="91" t="s">
        <v>2043</v>
      </c>
      <c r="B178" s="94">
        <v>4779101413533</v>
      </c>
      <c r="C178" s="93" t="s">
        <v>2044</v>
      </c>
      <c r="D178" s="74">
        <v>1179.3279272727273</v>
      </c>
    </row>
    <row r="179" spans="1:4" ht="12.75">
      <c r="A179" s="91" t="s">
        <v>279</v>
      </c>
      <c r="B179" s="94">
        <v>4779101213034</v>
      </c>
      <c r="C179" s="93" t="s">
        <v>280</v>
      </c>
      <c r="D179" s="74">
        <v>1001.9853818181818</v>
      </c>
    </row>
    <row r="180" spans="1:4" ht="12.75">
      <c r="A180" s="91" t="s">
        <v>281</v>
      </c>
      <c r="B180" s="94">
        <v>4779101213041</v>
      </c>
      <c r="C180" s="93" t="s">
        <v>282</v>
      </c>
      <c r="D180" s="74">
        <v>1179.3279272727273</v>
      </c>
    </row>
    <row r="181" spans="1:4" ht="12.75">
      <c r="A181" s="91" t="s">
        <v>2045</v>
      </c>
      <c r="B181" s="94">
        <v>4779101213195</v>
      </c>
      <c r="C181" s="93" t="s">
        <v>2046</v>
      </c>
      <c r="D181" s="74">
        <v>1208.885018181818</v>
      </c>
    </row>
    <row r="182" spans="1:4" ht="12.75">
      <c r="A182" s="91" t="s">
        <v>1976</v>
      </c>
      <c r="B182" s="94">
        <v>4779101213201</v>
      </c>
      <c r="C182" s="93" t="s">
        <v>1977</v>
      </c>
      <c r="D182" s="74">
        <v>1386.2275636363636</v>
      </c>
    </row>
    <row r="183" spans="1:4" ht="12.75">
      <c r="A183" s="91" t="s">
        <v>283</v>
      </c>
      <c r="B183" s="94">
        <v>4779101213058</v>
      </c>
      <c r="C183" s="93" t="s">
        <v>284</v>
      </c>
      <c r="D183" s="74">
        <v>795.0857454545452</v>
      </c>
    </row>
    <row r="184" spans="1:4" ht="12.75">
      <c r="A184" s="91" t="s">
        <v>285</v>
      </c>
      <c r="B184" s="94">
        <v>4779101213065</v>
      </c>
      <c r="C184" s="93" t="s">
        <v>286</v>
      </c>
      <c r="D184" s="74">
        <v>972.4282909090908</v>
      </c>
    </row>
    <row r="185" spans="1:4" ht="12.75">
      <c r="A185" s="91" t="s">
        <v>2047</v>
      </c>
      <c r="B185" s="94">
        <v>4779101213171</v>
      </c>
      <c r="C185" s="93" t="s">
        <v>2048</v>
      </c>
      <c r="D185" s="74">
        <v>1001.9853818181818</v>
      </c>
    </row>
    <row r="186" spans="1:4" ht="12.75">
      <c r="A186" s="91" t="s">
        <v>287</v>
      </c>
      <c r="B186" s="94">
        <v>4779101413014</v>
      </c>
      <c r="C186" s="93" t="s">
        <v>288</v>
      </c>
      <c r="D186" s="74">
        <v>1267.9992</v>
      </c>
    </row>
    <row r="187" spans="1:4" ht="12.75">
      <c r="A187" s="91" t="s">
        <v>2049</v>
      </c>
      <c r="B187" s="94">
        <v>4779101413526</v>
      </c>
      <c r="C187" s="93" t="s">
        <v>2050</v>
      </c>
      <c r="D187" s="74">
        <v>1474.8988363636363</v>
      </c>
    </row>
    <row r="188" spans="1:4" ht="12.75">
      <c r="A188" s="91" t="s">
        <v>289</v>
      </c>
      <c r="B188" s="94">
        <v>4779101413021</v>
      </c>
      <c r="C188" s="93" t="s">
        <v>290</v>
      </c>
      <c r="D188" s="74">
        <v>1120.213745454545</v>
      </c>
    </row>
    <row r="189" spans="1:4" ht="12.75">
      <c r="A189" s="91" t="s">
        <v>291</v>
      </c>
      <c r="B189" s="94">
        <v>4779101413038</v>
      </c>
      <c r="C189" s="93" t="s">
        <v>292</v>
      </c>
      <c r="D189" s="74">
        <v>1297.5562909090906</v>
      </c>
    </row>
    <row r="190" spans="1:4" ht="12.75">
      <c r="A190" s="91" t="s">
        <v>2051</v>
      </c>
      <c r="B190" s="94">
        <v>4779101413519</v>
      </c>
      <c r="C190" s="93" t="s">
        <v>2052</v>
      </c>
      <c r="D190" s="74">
        <v>1386.2275636363636</v>
      </c>
    </row>
    <row r="191" spans="1:4" ht="12.75">
      <c r="A191" s="91" t="s">
        <v>293</v>
      </c>
      <c r="B191" s="94">
        <v>4779101633016</v>
      </c>
      <c r="C191" s="93" t="s">
        <v>294</v>
      </c>
      <c r="D191" s="74">
        <v>854.1999272727272</v>
      </c>
    </row>
    <row r="192" spans="1:4" ht="12.75">
      <c r="A192" s="91" t="s">
        <v>295</v>
      </c>
      <c r="B192" s="94">
        <v>4779101633047</v>
      </c>
      <c r="C192" s="93" t="s">
        <v>296</v>
      </c>
      <c r="D192" s="74">
        <v>1297.5562909090906</v>
      </c>
    </row>
    <row r="193" spans="1:4" ht="12.75">
      <c r="A193" s="91" t="s">
        <v>297</v>
      </c>
      <c r="B193" s="94">
        <v>4779101633030</v>
      </c>
      <c r="C193" s="93" t="s">
        <v>298</v>
      </c>
      <c r="D193" s="74">
        <v>1622.684290909091</v>
      </c>
    </row>
    <row r="194" spans="1:4" ht="12.75">
      <c r="A194" s="91" t="s">
        <v>299</v>
      </c>
      <c r="B194" s="94">
        <v>4779101633061</v>
      </c>
      <c r="C194" s="93" t="s">
        <v>300</v>
      </c>
      <c r="D194" s="74">
        <v>2834.5250181818183</v>
      </c>
    </row>
    <row r="195" spans="1:4" ht="12.75">
      <c r="A195" s="91" t="s">
        <v>301</v>
      </c>
      <c r="B195" s="94">
        <v>4779101633023</v>
      </c>
      <c r="C195" s="93" t="s">
        <v>302</v>
      </c>
      <c r="D195" s="74">
        <v>1149.7708363636361</v>
      </c>
    </row>
    <row r="196" spans="1:4" ht="12.75">
      <c r="A196" s="91" t="s">
        <v>303</v>
      </c>
      <c r="B196" s="94">
        <v>4779101633054</v>
      </c>
      <c r="C196" s="93" t="s">
        <v>304</v>
      </c>
      <c r="D196" s="74">
        <v>1800.0268363636362</v>
      </c>
    </row>
    <row r="197" spans="1:4" ht="12.75">
      <c r="A197" s="91" t="s">
        <v>305</v>
      </c>
      <c r="B197" s="94">
        <v>4779101633078</v>
      </c>
      <c r="C197" s="93" t="s">
        <v>306</v>
      </c>
      <c r="D197" s="74">
        <v>1740.912654545454</v>
      </c>
    </row>
    <row r="198" spans="1:4" ht="12.75">
      <c r="A198" s="91" t="s">
        <v>307</v>
      </c>
      <c r="B198" s="92">
        <v>4779101633191</v>
      </c>
      <c r="C198" s="93" t="s">
        <v>308</v>
      </c>
      <c r="D198" s="74">
        <v>1800.0268363636362</v>
      </c>
    </row>
    <row r="199" spans="1:4" ht="12.75">
      <c r="A199" s="91" t="s">
        <v>309</v>
      </c>
      <c r="B199" s="92">
        <v>4779101633887</v>
      </c>
      <c r="C199" s="93" t="s">
        <v>310</v>
      </c>
      <c r="D199" s="74">
        <v>972.4282909090908</v>
      </c>
    </row>
    <row r="200" spans="1:4" ht="12.75">
      <c r="A200" s="91" t="s">
        <v>311</v>
      </c>
      <c r="B200" s="92">
        <v>4779101633894</v>
      </c>
      <c r="C200" s="93" t="s">
        <v>312</v>
      </c>
      <c r="D200" s="74">
        <v>1681.7984727272726</v>
      </c>
    </row>
    <row r="201" spans="1:4" ht="12.75">
      <c r="A201" s="91" t="s">
        <v>313</v>
      </c>
      <c r="B201" s="92">
        <v>4779101633900</v>
      </c>
      <c r="C201" s="93" t="s">
        <v>314</v>
      </c>
      <c r="D201" s="74">
        <v>2479.839927272727</v>
      </c>
    </row>
    <row r="202" spans="1:4" ht="12.75">
      <c r="A202" s="91" t="s">
        <v>315</v>
      </c>
      <c r="B202" s="94">
        <v>4779101633153</v>
      </c>
      <c r="C202" s="93" t="s">
        <v>316</v>
      </c>
      <c r="D202" s="74">
        <v>795.0857454545452</v>
      </c>
    </row>
    <row r="203" spans="1:4" ht="12.75">
      <c r="A203" s="91" t="s">
        <v>317</v>
      </c>
      <c r="B203" s="94">
        <v>4779101633160</v>
      </c>
      <c r="C203" s="93" t="s">
        <v>318</v>
      </c>
      <c r="D203" s="74">
        <v>1208.885018181818</v>
      </c>
    </row>
    <row r="204" spans="1:4" ht="12.75">
      <c r="A204" s="91" t="s">
        <v>319</v>
      </c>
      <c r="B204" s="94">
        <v>4779101633085</v>
      </c>
      <c r="C204" s="93" t="s">
        <v>320</v>
      </c>
      <c r="D204" s="74">
        <v>1947.8122909090905</v>
      </c>
    </row>
    <row r="205" spans="1:4" ht="12.75">
      <c r="A205" s="91" t="s">
        <v>321</v>
      </c>
      <c r="B205" s="94">
        <v>4779101633092</v>
      </c>
      <c r="C205" s="93" t="s">
        <v>322</v>
      </c>
      <c r="D205" s="74">
        <v>1947.8122909090905</v>
      </c>
    </row>
    <row r="206" spans="1:4" ht="12.75">
      <c r="A206" s="91" t="s">
        <v>323</v>
      </c>
      <c r="B206" s="94">
        <v>4779101633108</v>
      </c>
      <c r="C206" s="93" t="s">
        <v>324</v>
      </c>
      <c r="D206" s="74">
        <v>1947.8122909090905</v>
      </c>
    </row>
    <row r="207" spans="1:4" ht="12.75">
      <c r="A207" s="91" t="s">
        <v>325</v>
      </c>
      <c r="B207" s="94">
        <v>4779101633115</v>
      </c>
      <c r="C207" s="93" t="s">
        <v>326</v>
      </c>
      <c r="D207" s="74">
        <v>1947.8122909090905</v>
      </c>
    </row>
    <row r="208" spans="1:4" ht="12.75">
      <c r="A208" s="91" t="s">
        <v>327</v>
      </c>
      <c r="B208" s="94">
        <v>4779101633139</v>
      </c>
      <c r="C208" s="93" t="s">
        <v>328</v>
      </c>
      <c r="D208" s="74">
        <v>2568.5112</v>
      </c>
    </row>
    <row r="209" spans="1:4" ht="12.75">
      <c r="A209" s="91" t="s">
        <v>329</v>
      </c>
      <c r="B209" s="94">
        <v>4779101633146</v>
      </c>
      <c r="C209" s="93" t="s">
        <v>330</v>
      </c>
      <c r="D209" s="74">
        <v>2568.5112</v>
      </c>
    </row>
    <row r="210" spans="1:4" ht="12.75">
      <c r="A210" s="91" t="s">
        <v>331</v>
      </c>
      <c r="B210" s="94">
        <v>4779101513011</v>
      </c>
      <c r="C210" s="93" t="s">
        <v>332</v>
      </c>
      <c r="D210" s="74">
        <v>174.38683636363635</v>
      </c>
    </row>
    <row r="211" spans="1:4" ht="12.75">
      <c r="A211" s="91" t="s">
        <v>333</v>
      </c>
      <c r="B211" s="94">
        <v>4779101513028</v>
      </c>
      <c r="C211" s="93" t="s">
        <v>334</v>
      </c>
      <c r="D211" s="74">
        <v>263.058109090909</v>
      </c>
    </row>
    <row r="212" spans="1:4" ht="12.75">
      <c r="A212" s="91" t="s">
        <v>335</v>
      </c>
      <c r="B212" s="92">
        <v>4779101513035</v>
      </c>
      <c r="C212" s="93" t="s">
        <v>336</v>
      </c>
      <c r="D212" s="74">
        <v>381.2864727272726</v>
      </c>
    </row>
    <row r="213" spans="1:4" ht="12.75">
      <c r="A213" s="91" t="s">
        <v>337</v>
      </c>
      <c r="B213" s="92">
        <v>4779101513042</v>
      </c>
      <c r="C213" s="93" t="s">
        <v>338</v>
      </c>
      <c r="D213" s="74">
        <v>499.5148363636363</v>
      </c>
    </row>
    <row r="214" spans="1:4" ht="12.75">
      <c r="A214" s="91" t="s">
        <v>339</v>
      </c>
      <c r="B214" s="92">
        <v>4779101513059</v>
      </c>
      <c r="C214" s="93" t="s">
        <v>340</v>
      </c>
      <c r="D214" s="74">
        <v>735.9715636363635</v>
      </c>
    </row>
    <row r="215" spans="1:4" ht="12.75">
      <c r="A215" s="91" t="s">
        <v>341</v>
      </c>
      <c r="B215" s="92">
        <v>4779101513066</v>
      </c>
      <c r="C215" s="93" t="s">
        <v>342</v>
      </c>
      <c r="D215" s="74">
        <v>351.7293818181817</v>
      </c>
    </row>
    <row r="216" spans="1:4" ht="12.75">
      <c r="A216" s="99" t="s">
        <v>343</v>
      </c>
      <c r="B216" s="100">
        <v>4779101513073</v>
      </c>
      <c r="C216" s="101" t="s">
        <v>344</v>
      </c>
      <c r="D216" s="74">
        <v>440.4006545454546</v>
      </c>
    </row>
    <row r="217" spans="1:4" ht="12.75">
      <c r="A217" s="99" t="s">
        <v>345</v>
      </c>
      <c r="B217" s="100">
        <v>4779101713022</v>
      </c>
      <c r="C217" s="102" t="s">
        <v>346</v>
      </c>
      <c r="D217" s="74">
        <v>381.2864727272726</v>
      </c>
    </row>
    <row r="218" spans="1:4" ht="12.75">
      <c r="A218" s="91" t="s">
        <v>347</v>
      </c>
      <c r="B218" s="94">
        <v>4779101213119</v>
      </c>
      <c r="C218" s="93" t="s">
        <v>348</v>
      </c>
      <c r="D218" s="74">
        <v>795.0857454545452</v>
      </c>
    </row>
    <row r="219" spans="1:4" ht="12.75">
      <c r="A219" s="91" t="s">
        <v>349</v>
      </c>
      <c r="B219" s="94">
        <v>4779101213126</v>
      </c>
      <c r="C219" s="93" t="s">
        <v>350</v>
      </c>
      <c r="D219" s="74">
        <v>972.4282909090908</v>
      </c>
    </row>
    <row r="220" spans="1:4" ht="12.75">
      <c r="A220" s="91" t="s">
        <v>2053</v>
      </c>
      <c r="B220" s="94">
        <v>4779101213188</v>
      </c>
      <c r="C220" s="93" t="s">
        <v>2033</v>
      </c>
      <c r="D220" s="74">
        <v>1001.9853818181818</v>
      </c>
    </row>
    <row r="221" spans="1:4" ht="12.75">
      <c r="A221" s="91" t="s">
        <v>351</v>
      </c>
      <c r="B221" s="92">
        <v>4779101913491</v>
      </c>
      <c r="C221" s="93" t="s">
        <v>352</v>
      </c>
      <c r="D221" s="74">
        <v>5051.306836363636</v>
      </c>
    </row>
    <row r="222" spans="1:4" ht="12.75">
      <c r="A222" s="91" t="s">
        <v>353</v>
      </c>
      <c r="B222" s="92">
        <v>4779101913507</v>
      </c>
      <c r="C222" s="93" t="s">
        <v>354</v>
      </c>
      <c r="D222" s="74">
        <v>5938.019563636364</v>
      </c>
    </row>
    <row r="223" spans="1:4" ht="12.75">
      <c r="A223" s="91" t="s">
        <v>2054</v>
      </c>
      <c r="B223" s="92">
        <v>4779101913545</v>
      </c>
      <c r="C223" s="93" t="s">
        <v>2038</v>
      </c>
      <c r="D223" s="74">
        <v>6292.689875999998</v>
      </c>
    </row>
    <row r="224" spans="1:4" ht="12.75">
      <c r="A224" s="91" t="s">
        <v>1989</v>
      </c>
      <c r="B224" s="92">
        <v>4779101912538</v>
      </c>
      <c r="C224" s="93" t="s">
        <v>1952</v>
      </c>
      <c r="D224" s="74">
        <v>13958.102836363636</v>
      </c>
    </row>
    <row r="225" spans="1:4" ht="12.75">
      <c r="A225" s="91" t="s">
        <v>355</v>
      </c>
      <c r="B225" s="92">
        <v>4779101703030</v>
      </c>
      <c r="C225" s="93" t="s">
        <v>356</v>
      </c>
      <c r="D225" s="74">
        <v>824.6428363636362</v>
      </c>
    </row>
    <row r="226" spans="1:4" ht="12.75">
      <c r="A226" s="91" t="s">
        <v>357</v>
      </c>
      <c r="B226" s="92">
        <v>4779101703047</v>
      </c>
      <c r="C226" s="93" t="s">
        <v>358</v>
      </c>
      <c r="D226" s="74">
        <v>824.6428363636362</v>
      </c>
    </row>
    <row r="227" spans="1:4" ht="12.75">
      <c r="A227" s="91" t="s">
        <v>359</v>
      </c>
      <c r="B227" s="92">
        <v>4779101703016</v>
      </c>
      <c r="C227" s="93" t="s">
        <v>360</v>
      </c>
      <c r="D227" s="74">
        <v>499.5148363636363</v>
      </c>
    </row>
    <row r="228" spans="1:4" ht="13.5" thickBot="1">
      <c r="A228" s="95" t="s">
        <v>361</v>
      </c>
      <c r="B228" s="103">
        <v>4779101703023</v>
      </c>
      <c r="C228" s="97" t="s">
        <v>362</v>
      </c>
      <c r="D228" s="80">
        <v>499.5148363636363</v>
      </c>
    </row>
    <row r="229" spans="1:4" ht="12.75">
      <c r="A229" s="104" t="s">
        <v>363</v>
      </c>
      <c r="B229" s="105">
        <v>4779101117011</v>
      </c>
      <c r="C229" s="106" t="s">
        <v>364</v>
      </c>
      <c r="D229" s="84">
        <v>854.1999272727272</v>
      </c>
    </row>
    <row r="230" spans="1:4" ht="12.75">
      <c r="A230" s="91" t="s">
        <v>365</v>
      </c>
      <c r="B230" s="94">
        <v>4779101117028</v>
      </c>
      <c r="C230" s="93" t="s">
        <v>366</v>
      </c>
      <c r="D230" s="74">
        <v>913.314109090909</v>
      </c>
    </row>
    <row r="231" spans="1:4" ht="12.75">
      <c r="A231" s="91" t="s">
        <v>367</v>
      </c>
      <c r="B231" s="94">
        <v>4779101117035</v>
      </c>
      <c r="C231" s="93" t="s">
        <v>368</v>
      </c>
      <c r="D231" s="74">
        <v>942.8711999999997</v>
      </c>
    </row>
    <row r="232" spans="1:4" ht="12.75">
      <c r="A232" s="91" t="s">
        <v>369</v>
      </c>
      <c r="B232" s="94">
        <v>4779101117042</v>
      </c>
      <c r="C232" s="93" t="s">
        <v>370</v>
      </c>
      <c r="D232" s="74">
        <v>1001.9853818181818</v>
      </c>
    </row>
    <row r="233" spans="1:4" ht="12.75">
      <c r="A233" s="91" t="s">
        <v>371</v>
      </c>
      <c r="B233" s="94">
        <v>4779101117059</v>
      </c>
      <c r="C233" s="93" t="s">
        <v>372</v>
      </c>
      <c r="D233" s="74">
        <v>1179.3279272727273</v>
      </c>
    </row>
    <row r="234" spans="1:4" ht="12.75">
      <c r="A234" s="91" t="s">
        <v>373</v>
      </c>
      <c r="B234" s="92">
        <v>4779101117066</v>
      </c>
      <c r="C234" s="93" t="s">
        <v>374</v>
      </c>
      <c r="D234" s="74">
        <v>1238.442109090909</v>
      </c>
    </row>
    <row r="235" spans="1:4" ht="12.75">
      <c r="A235" s="91" t="s">
        <v>375</v>
      </c>
      <c r="B235" s="92">
        <v>4779101117073</v>
      </c>
      <c r="C235" s="93" t="s">
        <v>376</v>
      </c>
      <c r="D235" s="74">
        <v>1267.9992</v>
      </c>
    </row>
    <row r="236" spans="1:4" ht="12.75">
      <c r="A236" s="91" t="s">
        <v>377</v>
      </c>
      <c r="B236" s="94">
        <v>4779101117080</v>
      </c>
      <c r="C236" s="93" t="s">
        <v>378</v>
      </c>
      <c r="D236" s="74">
        <v>1534.0130181818179</v>
      </c>
    </row>
    <row r="237" spans="1:4" ht="12.75">
      <c r="A237" s="91" t="s">
        <v>379</v>
      </c>
      <c r="B237" s="94">
        <v>4779101217018</v>
      </c>
      <c r="C237" s="93" t="s">
        <v>380</v>
      </c>
      <c r="D237" s="74">
        <v>1061.0995636363634</v>
      </c>
    </row>
    <row r="238" spans="1:4" ht="12.75">
      <c r="A238" s="91" t="s">
        <v>381</v>
      </c>
      <c r="B238" s="94">
        <v>4779101217025</v>
      </c>
      <c r="C238" s="93" t="s">
        <v>382</v>
      </c>
      <c r="D238" s="74">
        <v>1238.442109090909</v>
      </c>
    </row>
    <row r="239" spans="1:4" ht="12.75">
      <c r="A239" s="91" t="s">
        <v>383</v>
      </c>
      <c r="B239" s="94">
        <v>4779101417104</v>
      </c>
      <c r="C239" s="93" t="s">
        <v>384</v>
      </c>
      <c r="D239" s="74">
        <v>1297.5562909090906</v>
      </c>
    </row>
    <row r="240" spans="1:4" ht="12.75">
      <c r="A240" s="91" t="s">
        <v>2055</v>
      </c>
      <c r="B240" s="94">
        <v>4779101217520</v>
      </c>
      <c r="C240" s="93" t="s">
        <v>2056</v>
      </c>
      <c r="D240" s="74">
        <v>1267.9992</v>
      </c>
    </row>
    <row r="241" spans="1:4" ht="12.75">
      <c r="A241" s="91" t="s">
        <v>385</v>
      </c>
      <c r="B241" s="94">
        <v>4779101417067</v>
      </c>
      <c r="C241" s="93" t="s">
        <v>386</v>
      </c>
      <c r="D241" s="74">
        <v>1208.885018181818</v>
      </c>
    </row>
    <row r="242" spans="1:4" ht="12.75">
      <c r="A242" s="91" t="s">
        <v>387</v>
      </c>
      <c r="B242" s="94">
        <v>4779101417074</v>
      </c>
      <c r="C242" s="93" t="s">
        <v>388</v>
      </c>
      <c r="D242" s="74">
        <v>1386.2275636363636</v>
      </c>
    </row>
    <row r="243" spans="1:4" ht="12.75">
      <c r="A243" s="91" t="s">
        <v>2057</v>
      </c>
      <c r="B243" s="94">
        <v>4779101417111</v>
      </c>
      <c r="C243" s="93" t="s">
        <v>2058</v>
      </c>
      <c r="D243" s="74">
        <v>1386.2275636363636</v>
      </c>
    </row>
    <row r="244" spans="1:4" ht="12.75">
      <c r="A244" s="91" t="s">
        <v>389</v>
      </c>
      <c r="B244" s="94">
        <v>4779101417043</v>
      </c>
      <c r="C244" s="93" t="s">
        <v>390</v>
      </c>
      <c r="D244" s="74">
        <v>1179.3279272727273</v>
      </c>
    </row>
    <row r="245" spans="1:4" ht="12.75">
      <c r="A245" s="91" t="s">
        <v>391</v>
      </c>
      <c r="B245" s="94">
        <v>4779101417050</v>
      </c>
      <c r="C245" s="93" t="s">
        <v>392</v>
      </c>
      <c r="D245" s="74">
        <v>1356.6704727272725</v>
      </c>
    </row>
    <row r="246" spans="1:4" ht="12.75">
      <c r="A246" s="91" t="s">
        <v>2059</v>
      </c>
      <c r="B246" s="94">
        <v>4779101417197</v>
      </c>
      <c r="C246" s="93" t="s">
        <v>2060</v>
      </c>
      <c r="D246" s="74">
        <v>1386.2275636363636</v>
      </c>
    </row>
    <row r="247" spans="1:4" ht="12.75">
      <c r="A247" s="91" t="s">
        <v>393</v>
      </c>
      <c r="B247" s="94">
        <v>4779101217032</v>
      </c>
      <c r="C247" s="93" t="s">
        <v>394</v>
      </c>
      <c r="D247" s="74">
        <v>1149.7708363636361</v>
      </c>
    </row>
    <row r="248" spans="1:4" ht="12.75">
      <c r="A248" s="91" t="s">
        <v>395</v>
      </c>
      <c r="B248" s="94">
        <v>4779101217049</v>
      </c>
      <c r="C248" s="93" t="s">
        <v>396</v>
      </c>
      <c r="D248" s="74">
        <v>1327.1133818181818</v>
      </c>
    </row>
    <row r="249" spans="1:4" ht="12.75">
      <c r="A249" s="91" t="s">
        <v>2061</v>
      </c>
      <c r="B249" s="94">
        <v>4779101217568</v>
      </c>
      <c r="C249" s="93" t="s">
        <v>2062</v>
      </c>
      <c r="D249" s="74">
        <v>1356.6704727272725</v>
      </c>
    </row>
    <row r="250" spans="1:4" ht="12.75">
      <c r="A250" s="91" t="s">
        <v>1978</v>
      </c>
      <c r="B250" s="94">
        <v>4779101217575</v>
      </c>
      <c r="C250" s="93" t="s">
        <v>1979</v>
      </c>
      <c r="D250" s="74">
        <v>1622.684290909091</v>
      </c>
    </row>
    <row r="251" spans="1:4" ht="12.75">
      <c r="A251" s="91" t="s">
        <v>397</v>
      </c>
      <c r="B251" s="94">
        <v>4779101217056</v>
      </c>
      <c r="C251" s="93" t="s">
        <v>398</v>
      </c>
      <c r="D251" s="74">
        <v>1179.3279272727273</v>
      </c>
    </row>
    <row r="252" spans="1:4" ht="12.75">
      <c r="A252" s="91" t="s">
        <v>399</v>
      </c>
      <c r="B252" s="94">
        <v>4779101217063</v>
      </c>
      <c r="C252" s="93" t="s">
        <v>400</v>
      </c>
      <c r="D252" s="74">
        <v>1356.6704727272725</v>
      </c>
    </row>
    <row r="253" spans="1:4" ht="12.75">
      <c r="A253" s="91" t="s">
        <v>2063</v>
      </c>
      <c r="B253" s="94">
        <v>4779101217544</v>
      </c>
      <c r="C253" s="93" t="s">
        <v>2064</v>
      </c>
      <c r="D253" s="74">
        <v>1386.2275636363636</v>
      </c>
    </row>
    <row r="254" spans="1:4" ht="12.75">
      <c r="A254" s="91" t="s">
        <v>401</v>
      </c>
      <c r="B254" s="94">
        <v>4779101417012</v>
      </c>
      <c r="C254" s="93" t="s">
        <v>402</v>
      </c>
      <c r="D254" s="74">
        <v>1445.3417454545454</v>
      </c>
    </row>
    <row r="255" spans="1:4" ht="12.75">
      <c r="A255" s="91" t="s">
        <v>2065</v>
      </c>
      <c r="B255" s="94">
        <v>4779101417173</v>
      </c>
      <c r="C255" s="93" t="s">
        <v>2066</v>
      </c>
      <c r="D255" s="74">
        <v>1652.2413818181815</v>
      </c>
    </row>
    <row r="256" spans="1:4" ht="12.75">
      <c r="A256" s="91" t="s">
        <v>403</v>
      </c>
      <c r="B256" s="94">
        <v>4779101417029</v>
      </c>
      <c r="C256" s="93" t="s">
        <v>404</v>
      </c>
      <c r="D256" s="74">
        <v>1356.6704727272725</v>
      </c>
    </row>
    <row r="257" spans="1:4" ht="12.75">
      <c r="A257" s="91" t="s">
        <v>405</v>
      </c>
      <c r="B257" s="94">
        <v>4779101417036</v>
      </c>
      <c r="C257" s="93" t="s">
        <v>406</v>
      </c>
      <c r="D257" s="74">
        <v>1534.0130181818179</v>
      </c>
    </row>
    <row r="258" spans="1:4" ht="12.75">
      <c r="A258" s="91" t="s">
        <v>2067</v>
      </c>
      <c r="B258" s="94">
        <v>4779101417142</v>
      </c>
      <c r="C258" s="93" t="s">
        <v>2068</v>
      </c>
      <c r="D258" s="74">
        <v>1563.570109090909</v>
      </c>
    </row>
    <row r="259" spans="1:4" ht="12.75">
      <c r="A259" s="91" t="s">
        <v>407</v>
      </c>
      <c r="B259" s="94">
        <v>4779101617016</v>
      </c>
      <c r="C259" s="93" t="s">
        <v>408</v>
      </c>
      <c r="D259" s="74">
        <v>1179.3279272727273</v>
      </c>
    </row>
    <row r="260" spans="1:4" ht="12.75">
      <c r="A260" s="91" t="s">
        <v>409</v>
      </c>
      <c r="B260" s="94">
        <v>4779101617047</v>
      </c>
      <c r="C260" s="93" t="s">
        <v>410</v>
      </c>
      <c r="D260" s="74">
        <v>1652.2413818181815</v>
      </c>
    </row>
    <row r="261" spans="1:4" ht="12.75">
      <c r="A261" s="91" t="s">
        <v>411</v>
      </c>
      <c r="B261" s="94">
        <v>4779101617030</v>
      </c>
      <c r="C261" s="93" t="s">
        <v>412</v>
      </c>
      <c r="D261" s="74">
        <v>1947.8122909090905</v>
      </c>
    </row>
    <row r="262" spans="1:4" ht="12.75">
      <c r="A262" s="91" t="s">
        <v>413</v>
      </c>
      <c r="B262" s="94">
        <v>4779101617061</v>
      </c>
      <c r="C262" s="93" t="s">
        <v>414</v>
      </c>
      <c r="D262" s="74">
        <v>3130.0959272727264</v>
      </c>
    </row>
    <row r="263" spans="1:4" ht="12.75">
      <c r="A263" s="91" t="s">
        <v>415</v>
      </c>
      <c r="B263" s="94">
        <v>4779101617023</v>
      </c>
      <c r="C263" s="93" t="s">
        <v>416</v>
      </c>
      <c r="D263" s="74">
        <v>1474.8988363636363</v>
      </c>
    </row>
    <row r="264" spans="1:4" ht="12.75">
      <c r="A264" s="91" t="s">
        <v>2069</v>
      </c>
      <c r="B264" s="94">
        <v>4779101617054</v>
      </c>
      <c r="C264" s="93" t="s">
        <v>417</v>
      </c>
      <c r="D264" s="74">
        <v>2154.7119272727273</v>
      </c>
    </row>
    <row r="265" spans="1:4" ht="12.75">
      <c r="A265" s="91" t="s">
        <v>418</v>
      </c>
      <c r="B265" s="94">
        <v>4779101617078</v>
      </c>
      <c r="C265" s="93" t="s">
        <v>419</v>
      </c>
      <c r="D265" s="74">
        <v>2036.483563636363</v>
      </c>
    </row>
    <row r="266" spans="1:4" ht="12.75">
      <c r="A266" s="91" t="s">
        <v>420</v>
      </c>
      <c r="B266" s="92">
        <v>4779101617177</v>
      </c>
      <c r="C266" s="93" t="s">
        <v>421</v>
      </c>
      <c r="D266" s="74">
        <v>2125.154836363636</v>
      </c>
    </row>
    <row r="267" spans="1:4" ht="12.75">
      <c r="A267" s="91" t="s">
        <v>422</v>
      </c>
      <c r="B267" s="92">
        <v>4779101637885</v>
      </c>
      <c r="C267" s="93" t="s">
        <v>423</v>
      </c>
      <c r="D267" s="74">
        <v>1297.5562909090906</v>
      </c>
    </row>
    <row r="268" spans="1:4" ht="12.75">
      <c r="A268" s="91" t="s">
        <v>424</v>
      </c>
      <c r="B268" s="92">
        <v>4779101637892</v>
      </c>
      <c r="C268" s="93" t="s">
        <v>425</v>
      </c>
      <c r="D268" s="74">
        <v>1947.8122909090905</v>
      </c>
    </row>
    <row r="269" spans="1:4" ht="12.75">
      <c r="A269" s="91" t="s">
        <v>426</v>
      </c>
      <c r="B269" s="92">
        <v>4779101637908</v>
      </c>
      <c r="C269" s="93" t="s">
        <v>427</v>
      </c>
      <c r="D269" s="74">
        <v>2864.0821090909085</v>
      </c>
    </row>
    <row r="270" spans="1:4" ht="12.75">
      <c r="A270" s="91" t="s">
        <v>428</v>
      </c>
      <c r="B270" s="94">
        <v>4779101617153</v>
      </c>
      <c r="C270" s="93" t="s">
        <v>429</v>
      </c>
      <c r="D270" s="74">
        <v>972.4282909090908</v>
      </c>
    </row>
    <row r="271" spans="1:4" ht="12.75">
      <c r="A271" s="91" t="s">
        <v>430</v>
      </c>
      <c r="B271" s="94">
        <v>4779101617160</v>
      </c>
      <c r="C271" s="93" t="s">
        <v>431</v>
      </c>
      <c r="D271" s="74">
        <v>1504.4559272727274</v>
      </c>
    </row>
    <row r="272" spans="1:4" ht="12.75">
      <c r="A272" s="91" t="s">
        <v>432</v>
      </c>
      <c r="B272" s="94">
        <v>4779101617085</v>
      </c>
      <c r="C272" s="93" t="s">
        <v>433</v>
      </c>
      <c r="D272" s="74">
        <v>2272.9402909090904</v>
      </c>
    </row>
    <row r="273" spans="1:4" ht="12.75">
      <c r="A273" s="91" t="s">
        <v>434</v>
      </c>
      <c r="B273" s="94">
        <v>4779101617092</v>
      </c>
      <c r="C273" s="93" t="s">
        <v>435</v>
      </c>
      <c r="D273" s="74">
        <v>2272.9402909090904</v>
      </c>
    </row>
    <row r="274" spans="1:4" ht="12.75">
      <c r="A274" s="91" t="s">
        <v>436</v>
      </c>
      <c r="B274" s="94">
        <v>4779101617108</v>
      </c>
      <c r="C274" s="93" t="s">
        <v>437</v>
      </c>
      <c r="D274" s="74">
        <v>2272.9402909090904</v>
      </c>
    </row>
    <row r="275" spans="1:4" ht="12.75">
      <c r="A275" s="91" t="s">
        <v>438</v>
      </c>
      <c r="B275" s="94">
        <v>4779101617115</v>
      </c>
      <c r="C275" s="93" t="s">
        <v>439</v>
      </c>
      <c r="D275" s="74">
        <v>2272.9402909090904</v>
      </c>
    </row>
    <row r="276" spans="1:4" ht="12.75">
      <c r="A276" s="91" t="s">
        <v>440</v>
      </c>
      <c r="B276" s="94">
        <v>4779101617139</v>
      </c>
      <c r="C276" s="93" t="s">
        <v>441</v>
      </c>
      <c r="D276" s="74">
        <v>2834.5250181818183</v>
      </c>
    </row>
    <row r="277" spans="1:4" ht="12.75">
      <c r="A277" s="91" t="s">
        <v>442</v>
      </c>
      <c r="B277" s="94">
        <v>4779101617146</v>
      </c>
      <c r="C277" s="93" t="s">
        <v>443</v>
      </c>
      <c r="D277" s="74">
        <v>2834.5250181818183</v>
      </c>
    </row>
    <row r="278" spans="1:4" ht="12.75">
      <c r="A278" s="91" t="s">
        <v>444</v>
      </c>
      <c r="B278" s="94">
        <v>4779101517019</v>
      </c>
      <c r="C278" s="93" t="s">
        <v>445</v>
      </c>
      <c r="D278" s="74">
        <v>233.50101818181818</v>
      </c>
    </row>
    <row r="279" spans="1:4" ht="12.75">
      <c r="A279" s="91" t="s">
        <v>446</v>
      </c>
      <c r="B279" s="94">
        <v>4779101517026</v>
      </c>
      <c r="C279" s="93" t="s">
        <v>447</v>
      </c>
      <c r="D279" s="74">
        <v>381.2864727272726</v>
      </c>
    </row>
    <row r="280" spans="1:4" ht="12.75">
      <c r="A280" s="91" t="s">
        <v>448</v>
      </c>
      <c r="B280" s="94">
        <v>4779101517033</v>
      </c>
      <c r="C280" s="93" t="s">
        <v>449</v>
      </c>
      <c r="D280" s="74">
        <v>558.6290181818181</v>
      </c>
    </row>
    <row r="281" spans="1:4" ht="12.75">
      <c r="A281" s="91" t="s">
        <v>450</v>
      </c>
      <c r="B281" s="94">
        <v>4779101517040</v>
      </c>
      <c r="C281" s="93" t="s">
        <v>451</v>
      </c>
      <c r="D281" s="74">
        <v>735.9715636363635</v>
      </c>
    </row>
    <row r="282" spans="1:4" ht="12.75">
      <c r="A282" s="91" t="s">
        <v>452</v>
      </c>
      <c r="B282" s="92">
        <v>4779101517057</v>
      </c>
      <c r="C282" s="93" t="s">
        <v>453</v>
      </c>
      <c r="D282" s="74">
        <v>972.4282909090908</v>
      </c>
    </row>
    <row r="283" spans="1:4" ht="12.75">
      <c r="A283" s="91" t="s">
        <v>454</v>
      </c>
      <c r="B283" s="92">
        <v>4779101517064</v>
      </c>
      <c r="C283" s="93" t="s">
        <v>455</v>
      </c>
      <c r="D283" s="74">
        <v>440.4006545454546</v>
      </c>
    </row>
    <row r="284" spans="1:4" ht="12.75">
      <c r="A284" s="99" t="s">
        <v>456</v>
      </c>
      <c r="B284" s="100">
        <v>4779101517071</v>
      </c>
      <c r="C284" s="101" t="s">
        <v>457</v>
      </c>
      <c r="D284" s="74">
        <v>647.3002909090907</v>
      </c>
    </row>
    <row r="285" spans="1:4" ht="12.75">
      <c r="A285" s="99" t="s">
        <v>458</v>
      </c>
      <c r="B285" s="100">
        <v>4779101717020</v>
      </c>
      <c r="C285" s="102" t="s">
        <v>459</v>
      </c>
      <c r="D285" s="74">
        <v>558.6290181818181</v>
      </c>
    </row>
    <row r="286" spans="1:4" ht="12.75">
      <c r="A286" s="91" t="s">
        <v>460</v>
      </c>
      <c r="B286" s="92">
        <v>4779101417081</v>
      </c>
      <c r="C286" s="93" t="s">
        <v>461</v>
      </c>
      <c r="D286" s="74">
        <v>1031.5424727272728</v>
      </c>
    </row>
    <row r="287" spans="1:4" ht="12.75">
      <c r="A287" s="91" t="s">
        <v>462</v>
      </c>
      <c r="B287" s="92">
        <v>4779101417098</v>
      </c>
      <c r="C287" s="93" t="s">
        <v>463</v>
      </c>
      <c r="D287" s="74">
        <v>1208.885018181818</v>
      </c>
    </row>
    <row r="288" spans="1:4" ht="12.75">
      <c r="A288" s="91" t="s">
        <v>2070</v>
      </c>
      <c r="B288" s="92">
        <v>4779101417159</v>
      </c>
      <c r="C288" s="93" t="s">
        <v>2071</v>
      </c>
      <c r="D288" s="74">
        <v>1238.442109090909</v>
      </c>
    </row>
    <row r="289" spans="1:4" ht="12.75">
      <c r="A289" s="91" t="s">
        <v>464</v>
      </c>
      <c r="B289" s="92">
        <v>4779101817096</v>
      </c>
      <c r="C289" s="93" t="s">
        <v>461</v>
      </c>
      <c r="D289" s="74">
        <v>972.4282909090908</v>
      </c>
    </row>
    <row r="290" spans="1:4" ht="12.75">
      <c r="A290" s="91" t="s">
        <v>465</v>
      </c>
      <c r="B290" s="92">
        <v>4779101817133</v>
      </c>
      <c r="C290" s="93" t="s">
        <v>463</v>
      </c>
      <c r="D290" s="74">
        <v>1090.656654545454</v>
      </c>
    </row>
    <row r="291" spans="1:4" ht="12.75">
      <c r="A291" s="91" t="s">
        <v>2072</v>
      </c>
      <c r="B291" s="92">
        <v>4779101817188</v>
      </c>
      <c r="C291" s="93" t="s">
        <v>2071</v>
      </c>
      <c r="D291" s="74">
        <v>1120.213745454545</v>
      </c>
    </row>
    <row r="292" spans="1:4" ht="12.75">
      <c r="A292" s="91" t="s">
        <v>466</v>
      </c>
      <c r="B292" s="92">
        <v>4779101817102</v>
      </c>
      <c r="C292" s="93" t="s">
        <v>467</v>
      </c>
      <c r="D292" s="74">
        <v>1061.0995636363634</v>
      </c>
    </row>
    <row r="293" spans="1:4" ht="12.75">
      <c r="A293" s="91" t="s">
        <v>468</v>
      </c>
      <c r="B293" s="92">
        <v>4779101817140</v>
      </c>
      <c r="C293" s="93" t="s">
        <v>469</v>
      </c>
      <c r="D293" s="74">
        <v>1238.442109090909</v>
      </c>
    </row>
    <row r="294" spans="1:4" ht="12.75">
      <c r="A294" s="91" t="s">
        <v>2073</v>
      </c>
      <c r="B294" s="92">
        <v>4779101817201</v>
      </c>
      <c r="C294" s="93" t="s">
        <v>2074</v>
      </c>
      <c r="D294" s="74">
        <v>1208.8259039999998</v>
      </c>
    </row>
    <row r="295" spans="1:4" ht="12.75">
      <c r="A295" s="91" t="s">
        <v>470</v>
      </c>
      <c r="B295" s="92">
        <v>4779101917543</v>
      </c>
      <c r="C295" s="93" t="s">
        <v>471</v>
      </c>
      <c r="D295" s="74">
        <v>5080.863927272726</v>
      </c>
    </row>
    <row r="296" spans="1:4" ht="12.75">
      <c r="A296" s="91" t="s">
        <v>472</v>
      </c>
      <c r="B296" s="92">
        <v>4779101917550</v>
      </c>
      <c r="C296" s="93" t="s">
        <v>473</v>
      </c>
      <c r="D296" s="74">
        <v>5997.133745454545</v>
      </c>
    </row>
    <row r="297" spans="1:4" ht="12.75">
      <c r="A297" s="91" t="s">
        <v>2075</v>
      </c>
      <c r="B297" s="92">
        <v>4779101917598</v>
      </c>
      <c r="C297" s="93" t="s">
        <v>2076</v>
      </c>
      <c r="D297" s="74">
        <v>6174.476290909091</v>
      </c>
    </row>
    <row r="298" spans="1:4" ht="12.75">
      <c r="A298" s="91" t="s">
        <v>1990</v>
      </c>
      <c r="B298" s="92">
        <v>4779101917567</v>
      </c>
      <c r="C298" s="93" t="s">
        <v>1959</v>
      </c>
      <c r="D298" s="74">
        <v>14184.60349090909</v>
      </c>
    </row>
    <row r="299" spans="1:4" ht="12.75">
      <c r="A299" s="91" t="s">
        <v>474</v>
      </c>
      <c r="B299" s="92">
        <v>4779101707014</v>
      </c>
      <c r="C299" s="93" t="s">
        <v>475</v>
      </c>
      <c r="D299" s="74">
        <v>883.7570181818184</v>
      </c>
    </row>
    <row r="300" spans="1:4" ht="12.75">
      <c r="A300" s="91" t="s">
        <v>476</v>
      </c>
      <c r="B300" s="92">
        <v>4779101707021</v>
      </c>
      <c r="C300" s="93" t="s">
        <v>477</v>
      </c>
      <c r="D300" s="74">
        <v>883.7570181818184</v>
      </c>
    </row>
    <row r="301" spans="1:4" ht="12.75">
      <c r="A301" s="91" t="s">
        <v>478</v>
      </c>
      <c r="B301" s="92">
        <v>4779101707038</v>
      </c>
      <c r="C301" s="93" t="s">
        <v>479</v>
      </c>
      <c r="D301" s="74">
        <v>824.6428363636362</v>
      </c>
    </row>
    <row r="302" spans="1:4" ht="13.5" thickBot="1">
      <c r="A302" s="95" t="s">
        <v>480</v>
      </c>
      <c r="B302" s="103">
        <v>4779101707045</v>
      </c>
      <c r="C302" s="97" t="s">
        <v>481</v>
      </c>
      <c r="D302" s="80">
        <v>824.6428363636362</v>
      </c>
    </row>
    <row r="303" spans="1:4" ht="12.75">
      <c r="A303" s="104" t="s">
        <v>482</v>
      </c>
      <c r="B303" s="105">
        <v>4779101119336</v>
      </c>
      <c r="C303" s="106" t="s">
        <v>483</v>
      </c>
      <c r="D303" s="84">
        <v>795.0857454545452</v>
      </c>
    </row>
    <row r="304" spans="1:4" ht="12.75">
      <c r="A304" s="91" t="s">
        <v>484</v>
      </c>
      <c r="B304" s="94">
        <v>4779101119343</v>
      </c>
      <c r="C304" s="93" t="s">
        <v>485</v>
      </c>
      <c r="D304" s="74">
        <v>854.1999272727272</v>
      </c>
    </row>
    <row r="305" spans="1:4" ht="12.75">
      <c r="A305" s="91" t="s">
        <v>486</v>
      </c>
      <c r="B305" s="94">
        <v>4779101119350</v>
      </c>
      <c r="C305" s="93" t="s">
        <v>487</v>
      </c>
      <c r="D305" s="74">
        <v>913.314109090909</v>
      </c>
    </row>
    <row r="306" spans="1:4" ht="12.75">
      <c r="A306" s="91" t="s">
        <v>488</v>
      </c>
      <c r="B306" s="94">
        <v>4779101119367</v>
      </c>
      <c r="C306" s="93" t="s">
        <v>489</v>
      </c>
      <c r="D306" s="74">
        <v>972.4282909090908</v>
      </c>
    </row>
    <row r="307" spans="1:4" ht="12.75">
      <c r="A307" s="91" t="s">
        <v>490</v>
      </c>
      <c r="B307" s="94">
        <v>4779101119374</v>
      </c>
      <c r="C307" s="93" t="s">
        <v>491</v>
      </c>
      <c r="D307" s="74">
        <v>1149.7708363636361</v>
      </c>
    </row>
    <row r="308" spans="1:4" ht="12.75">
      <c r="A308" s="91" t="s">
        <v>492</v>
      </c>
      <c r="B308" s="92">
        <v>4779101119381</v>
      </c>
      <c r="C308" s="93" t="s">
        <v>493</v>
      </c>
      <c r="D308" s="74">
        <v>1208.885018181818</v>
      </c>
    </row>
    <row r="309" spans="1:4" ht="12.75">
      <c r="A309" s="91" t="s">
        <v>494</v>
      </c>
      <c r="B309" s="92">
        <v>4779101119398</v>
      </c>
      <c r="C309" s="93" t="s">
        <v>495</v>
      </c>
      <c r="D309" s="74">
        <v>1238.442109090909</v>
      </c>
    </row>
    <row r="310" spans="1:4" ht="12.75">
      <c r="A310" s="91" t="s">
        <v>496</v>
      </c>
      <c r="B310" s="94">
        <v>4779101119404</v>
      </c>
      <c r="C310" s="93" t="s">
        <v>497</v>
      </c>
      <c r="D310" s="74">
        <v>1474.8988363636363</v>
      </c>
    </row>
    <row r="311" spans="1:4" ht="12.75">
      <c r="A311" s="91" t="s">
        <v>498</v>
      </c>
      <c r="B311" s="94">
        <v>4779101219265</v>
      </c>
      <c r="C311" s="93" t="s">
        <v>499</v>
      </c>
      <c r="D311" s="74">
        <v>1001.9853818181818</v>
      </c>
    </row>
    <row r="312" spans="1:4" ht="12.75">
      <c r="A312" s="91" t="s">
        <v>500</v>
      </c>
      <c r="B312" s="94">
        <v>4779101219272</v>
      </c>
      <c r="C312" s="93" t="s">
        <v>501</v>
      </c>
      <c r="D312" s="74">
        <v>1179.3279272727273</v>
      </c>
    </row>
    <row r="313" spans="1:4" ht="12.75">
      <c r="A313" s="91" t="s">
        <v>502</v>
      </c>
      <c r="B313" s="94">
        <v>4779101419597</v>
      </c>
      <c r="C313" s="93" t="s">
        <v>503</v>
      </c>
      <c r="D313" s="74">
        <v>1267.9992</v>
      </c>
    </row>
    <row r="314" spans="1:4" ht="12.75">
      <c r="A314" s="91" t="s">
        <v>2077</v>
      </c>
      <c r="B314" s="94">
        <v>4779101219340</v>
      </c>
      <c r="C314" s="93" t="s">
        <v>2078</v>
      </c>
      <c r="D314" s="74">
        <v>1208.885018181818</v>
      </c>
    </row>
    <row r="315" spans="1:4" ht="12.75">
      <c r="A315" s="91" t="s">
        <v>504</v>
      </c>
      <c r="B315" s="94">
        <v>4779101419559</v>
      </c>
      <c r="C315" s="93" t="s">
        <v>505</v>
      </c>
      <c r="D315" s="74">
        <v>1179.3279272727273</v>
      </c>
    </row>
    <row r="316" spans="1:4" ht="12.75">
      <c r="A316" s="91" t="s">
        <v>506</v>
      </c>
      <c r="B316" s="94">
        <v>4779101419566</v>
      </c>
      <c r="C316" s="93" t="s">
        <v>507</v>
      </c>
      <c r="D316" s="74">
        <v>1327.1133818181818</v>
      </c>
    </row>
    <row r="317" spans="1:4" ht="12.75">
      <c r="A317" s="91" t="s">
        <v>2079</v>
      </c>
      <c r="B317" s="94">
        <v>4779101419641</v>
      </c>
      <c r="C317" s="93" t="s">
        <v>2080</v>
      </c>
      <c r="D317" s="74">
        <v>1356.6704727272725</v>
      </c>
    </row>
    <row r="318" spans="1:4" ht="12.75">
      <c r="A318" s="91" t="s">
        <v>508</v>
      </c>
      <c r="B318" s="94">
        <v>4779101419535</v>
      </c>
      <c r="C318" s="93" t="s">
        <v>509</v>
      </c>
      <c r="D318" s="74">
        <v>1149.7708363636361</v>
      </c>
    </row>
    <row r="319" spans="1:4" ht="12.75">
      <c r="A319" s="91" t="s">
        <v>510</v>
      </c>
      <c r="B319" s="94">
        <v>4779101419542</v>
      </c>
      <c r="C319" s="93" t="s">
        <v>511</v>
      </c>
      <c r="D319" s="74">
        <v>1327.1133818181818</v>
      </c>
    </row>
    <row r="320" spans="1:4" ht="12.75">
      <c r="A320" s="91" t="s">
        <v>2081</v>
      </c>
      <c r="B320" s="94">
        <v>4779101419689</v>
      </c>
      <c r="C320" s="93" t="s">
        <v>2082</v>
      </c>
      <c r="D320" s="74">
        <v>1356.6704727272725</v>
      </c>
    </row>
    <row r="321" spans="1:4" ht="12.75">
      <c r="A321" s="91" t="s">
        <v>512</v>
      </c>
      <c r="B321" s="94">
        <v>4779101219289</v>
      </c>
      <c r="C321" s="93" t="s">
        <v>513</v>
      </c>
      <c r="D321" s="74">
        <v>1090.656654545454</v>
      </c>
    </row>
    <row r="322" spans="1:4" ht="12.75">
      <c r="A322" s="91" t="s">
        <v>514</v>
      </c>
      <c r="B322" s="94">
        <v>4779101219296</v>
      </c>
      <c r="C322" s="93" t="s">
        <v>515</v>
      </c>
      <c r="D322" s="74">
        <v>1267.9992</v>
      </c>
    </row>
    <row r="323" spans="1:4" ht="12.75">
      <c r="A323" s="91" t="s">
        <v>2083</v>
      </c>
      <c r="B323" s="94">
        <v>4779101219388</v>
      </c>
      <c r="C323" s="93" t="s">
        <v>2084</v>
      </c>
      <c r="D323" s="74">
        <v>1297.5562909090906</v>
      </c>
    </row>
    <row r="324" spans="1:4" ht="12.75">
      <c r="A324" s="91" t="s">
        <v>1980</v>
      </c>
      <c r="B324" s="94">
        <v>4779101219401</v>
      </c>
      <c r="C324" s="93" t="s">
        <v>1981</v>
      </c>
      <c r="D324" s="74">
        <v>1563.570109090909</v>
      </c>
    </row>
    <row r="325" spans="1:4" ht="12.75">
      <c r="A325" s="91" t="s">
        <v>516</v>
      </c>
      <c r="B325" s="94">
        <v>4779101219302</v>
      </c>
      <c r="C325" s="93" t="s">
        <v>517</v>
      </c>
      <c r="D325" s="74">
        <v>1120.213745454545</v>
      </c>
    </row>
    <row r="326" spans="1:4" ht="12.75">
      <c r="A326" s="91" t="s">
        <v>518</v>
      </c>
      <c r="B326" s="94">
        <v>4779101219319</v>
      </c>
      <c r="C326" s="93" t="s">
        <v>519</v>
      </c>
      <c r="D326" s="74">
        <v>1297.5562909090906</v>
      </c>
    </row>
    <row r="327" spans="1:4" ht="12.75">
      <c r="A327" s="91" t="s">
        <v>2085</v>
      </c>
      <c r="B327" s="94">
        <v>4779101219371</v>
      </c>
      <c r="C327" s="93" t="s">
        <v>2086</v>
      </c>
      <c r="D327" s="74">
        <v>1327.1133818181818</v>
      </c>
    </row>
    <row r="328" spans="1:4" ht="12.75">
      <c r="A328" s="91" t="s">
        <v>520</v>
      </c>
      <c r="B328" s="94">
        <v>4779101419504</v>
      </c>
      <c r="C328" s="93" t="s">
        <v>521</v>
      </c>
      <c r="D328" s="74">
        <v>1415.7846545454543</v>
      </c>
    </row>
    <row r="329" spans="1:4" ht="12.75">
      <c r="A329" s="91" t="s">
        <v>2087</v>
      </c>
      <c r="B329" s="94">
        <v>4779101419672</v>
      </c>
      <c r="C329" s="93" t="s">
        <v>2088</v>
      </c>
      <c r="D329" s="74">
        <v>1622.684290909091</v>
      </c>
    </row>
    <row r="330" spans="1:4" ht="12.75">
      <c r="A330" s="91" t="s">
        <v>522</v>
      </c>
      <c r="B330" s="94">
        <v>4779101419511</v>
      </c>
      <c r="C330" s="93" t="s">
        <v>523</v>
      </c>
      <c r="D330" s="74">
        <v>1327.1133818181818</v>
      </c>
    </row>
    <row r="331" spans="1:4" ht="12.75">
      <c r="A331" s="91" t="s">
        <v>524</v>
      </c>
      <c r="B331" s="94">
        <v>4779101419528</v>
      </c>
      <c r="C331" s="93" t="s">
        <v>525</v>
      </c>
      <c r="D331" s="74">
        <v>1504.4559272727274</v>
      </c>
    </row>
    <row r="332" spans="1:4" ht="12.75">
      <c r="A332" s="91" t="s">
        <v>2089</v>
      </c>
      <c r="B332" s="94">
        <v>4779101419658</v>
      </c>
      <c r="C332" s="93" t="s">
        <v>2090</v>
      </c>
      <c r="D332" s="74">
        <v>1534.0130181818179</v>
      </c>
    </row>
    <row r="333" spans="1:4" ht="12.75">
      <c r="A333" s="91" t="s">
        <v>526</v>
      </c>
      <c r="B333" s="94">
        <v>4779101639643</v>
      </c>
      <c r="C333" s="93" t="s">
        <v>527</v>
      </c>
      <c r="D333" s="74">
        <v>1120.213745454545</v>
      </c>
    </row>
    <row r="334" spans="1:4" ht="12.75">
      <c r="A334" s="91" t="s">
        <v>528</v>
      </c>
      <c r="B334" s="94">
        <v>4779101639674</v>
      </c>
      <c r="C334" s="93" t="s">
        <v>529</v>
      </c>
      <c r="D334" s="74">
        <v>1593.1271999999994</v>
      </c>
    </row>
    <row r="335" spans="1:4" ht="12.75">
      <c r="A335" s="91" t="s">
        <v>530</v>
      </c>
      <c r="B335" s="94">
        <v>4779101639667</v>
      </c>
      <c r="C335" s="93" t="s">
        <v>531</v>
      </c>
      <c r="D335" s="74">
        <v>1888.6981090909087</v>
      </c>
    </row>
    <row r="336" spans="1:4" ht="12.75">
      <c r="A336" s="91" t="s">
        <v>532</v>
      </c>
      <c r="B336" s="94">
        <v>4779101639698</v>
      </c>
      <c r="C336" s="93" t="s">
        <v>533</v>
      </c>
      <c r="D336" s="74">
        <v>3100.538836363636</v>
      </c>
    </row>
    <row r="337" spans="1:4" ht="12.75">
      <c r="A337" s="91" t="s">
        <v>534</v>
      </c>
      <c r="B337" s="94">
        <v>4779101639650</v>
      </c>
      <c r="C337" s="93" t="s">
        <v>535</v>
      </c>
      <c r="D337" s="74">
        <v>1445.3417454545454</v>
      </c>
    </row>
    <row r="338" spans="1:4" ht="12.75">
      <c r="A338" s="91" t="s">
        <v>536</v>
      </c>
      <c r="B338" s="94">
        <v>4779101639681</v>
      </c>
      <c r="C338" s="93" t="s">
        <v>537</v>
      </c>
      <c r="D338" s="74">
        <v>2125.154836363636</v>
      </c>
    </row>
    <row r="339" spans="1:4" ht="12.75">
      <c r="A339" s="91" t="s">
        <v>538</v>
      </c>
      <c r="B339" s="94">
        <v>4779101639704</v>
      </c>
      <c r="C339" s="93" t="s">
        <v>539</v>
      </c>
      <c r="D339" s="74">
        <v>1977.3693818181814</v>
      </c>
    </row>
    <row r="340" spans="1:4" ht="12.75">
      <c r="A340" s="91" t="s">
        <v>540</v>
      </c>
      <c r="B340" s="92">
        <v>4779101639629</v>
      </c>
      <c r="C340" s="93" t="s">
        <v>541</v>
      </c>
      <c r="D340" s="74">
        <v>2066.0406545454543</v>
      </c>
    </row>
    <row r="341" spans="1:4" ht="12.75">
      <c r="A341" s="91" t="s">
        <v>542</v>
      </c>
      <c r="B341" s="92">
        <v>4779101639889</v>
      </c>
      <c r="C341" s="93" t="s">
        <v>543</v>
      </c>
      <c r="D341" s="74">
        <v>1267.9992</v>
      </c>
    </row>
    <row r="342" spans="1:4" ht="12.75">
      <c r="A342" s="91" t="s">
        <v>544</v>
      </c>
      <c r="B342" s="92">
        <v>4779101639896</v>
      </c>
      <c r="C342" s="93" t="s">
        <v>545</v>
      </c>
      <c r="D342" s="74">
        <v>1918.2551999999996</v>
      </c>
    </row>
    <row r="343" spans="1:4" ht="12.75">
      <c r="A343" s="91" t="s">
        <v>546</v>
      </c>
      <c r="B343" s="92">
        <v>4779101639902</v>
      </c>
      <c r="C343" s="93" t="s">
        <v>547</v>
      </c>
      <c r="D343" s="74">
        <v>2804.967927272727</v>
      </c>
    </row>
    <row r="344" spans="1:4" ht="12.75">
      <c r="A344" s="91" t="s">
        <v>548</v>
      </c>
      <c r="B344" s="94">
        <v>4779101639780</v>
      </c>
      <c r="C344" s="93" t="s">
        <v>549</v>
      </c>
      <c r="D344" s="74">
        <v>942.8711999999997</v>
      </c>
    </row>
    <row r="345" spans="1:4" ht="12.75">
      <c r="A345" s="91" t="s">
        <v>550</v>
      </c>
      <c r="B345" s="94">
        <v>4779101639797</v>
      </c>
      <c r="C345" s="93" t="s">
        <v>551</v>
      </c>
      <c r="D345" s="74">
        <v>1474.8988363636363</v>
      </c>
    </row>
    <row r="346" spans="1:4" ht="12.75">
      <c r="A346" s="91" t="s">
        <v>552</v>
      </c>
      <c r="B346" s="94">
        <v>4779101639711</v>
      </c>
      <c r="C346" s="93" t="s">
        <v>553</v>
      </c>
      <c r="D346" s="74">
        <v>2213.826109090909</v>
      </c>
    </row>
    <row r="347" spans="1:4" ht="12.75">
      <c r="A347" s="91" t="s">
        <v>554</v>
      </c>
      <c r="B347" s="94">
        <v>4779101639728</v>
      </c>
      <c r="C347" s="93" t="s">
        <v>555</v>
      </c>
      <c r="D347" s="74">
        <v>2213.826109090909</v>
      </c>
    </row>
    <row r="348" spans="1:4" ht="12.75">
      <c r="A348" s="91" t="s">
        <v>556</v>
      </c>
      <c r="B348" s="94">
        <v>4779101639735</v>
      </c>
      <c r="C348" s="93" t="s">
        <v>557</v>
      </c>
      <c r="D348" s="74">
        <v>2213.826109090909</v>
      </c>
    </row>
    <row r="349" spans="1:4" ht="12.75">
      <c r="A349" s="91" t="s">
        <v>558</v>
      </c>
      <c r="B349" s="94">
        <v>4779101639742</v>
      </c>
      <c r="C349" s="93" t="s">
        <v>559</v>
      </c>
      <c r="D349" s="74">
        <v>2213.826109090909</v>
      </c>
    </row>
    <row r="350" spans="1:4" ht="12.75">
      <c r="A350" s="91" t="s">
        <v>560</v>
      </c>
      <c r="B350" s="94">
        <v>4779101639766</v>
      </c>
      <c r="C350" s="93" t="s">
        <v>561</v>
      </c>
      <c r="D350" s="74">
        <v>2804.967927272727</v>
      </c>
    </row>
    <row r="351" spans="1:4" ht="12.75">
      <c r="A351" s="91" t="s">
        <v>562</v>
      </c>
      <c r="B351" s="94">
        <v>4779101639773</v>
      </c>
      <c r="C351" s="93" t="s">
        <v>563</v>
      </c>
      <c r="D351" s="74">
        <v>2804.967927272727</v>
      </c>
    </row>
    <row r="352" spans="1:4" ht="12.75">
      <c r="A352" s="91" t="s">
        <v>564</v>
      </c>
      <c r="B352" s="94">
        <v>4779101519297</v>
      </c>
      <c r="C352" s="93" t="s">
        <v>565</v>
      </c>
      <c r="D352" s="74">
        <v>203.94392727272725</v>
      </c>
    </row>
    <row r="353" spans="1:4" ht="12.75">
      <c r="A353" s="91" t="s">
        <v>566</v>
      </c>
      <c r="B353" s="94">
        <v>4779101519303</v>
      </c>
      <c r="C353" s="93" t="s">
        <v>567</v>
      </c>
      <c r="D353" s="74">
        <v>351.7293818181817</v>
      </c>
    </row>
    <row r="354" spans="1:4" ht="12.75">
      <c r="A354" s="91" t="s">
        <v>568</v>
      </c>
      <c r="B354" s="94">
        <v>4779101519310</v>
      </c>
      <c r="C354" s="93" t="s">
        <v>569</v>
      </c>
      <c r="D354" s="74">
        <v>529.0719272727273</v>
      </c>
    </row>
    <row r="355" spans="1:4" ht="12.75">
      <c r="A355" s="91" t="s">
        <v>570</v>
      </c>
      <c r="B355" s="94">
        <v>4779101519327</v>
      </c>
      <c r="C355" s="93" t="s">
        <v>571</v>
      </c>
      <c r="D355" s="74">
        <v>706.4144727272726</v>
      </c>
    </row>
    <row r="356" spans="1:4" ht="12.75">
      <c r="A356" s="91" t="s">
        <v>572</v>
      </c>
      <c r="B356" s="92">
        <v>4779101519334</v>
      </c>
      <c r="C356" s="93" t="s">
        <v>573</v>
      </c>
      <c r="D356" s="74">
        <v>942.8711999999997</v>
      </c>
    </row>
    <row r="357" spans="1:4" ht="12.75">
      <c r="A357" s="91" t="s">
        <v>574</v>
      </c>
      <c r="B357" s="92">
        <v>4779101519280</v>
      </c>
      <c r="C357" s="93" t="s">
        <v>575</v>
      </c>
      <c r="D357" s="74">
        <v>381.2864727272726</v>
      </c>
    </row>
    <row r="358" spans="1:4" ht="12.75">
      <c r="A358" s="99" t="s">
        <v>576</v>
      </c>
      <c r="B358" s="100">
        <v>4779101519341</v>
      </c>
      <c r="C358" s="101" t="s">
        <v>577</v>
      </c>
      <c r="D358" s="74">
        <v>617.7431999999999</v>
      </c>
    </row>
    <row r="359" spans="1:4" ht="12.75">
      <c r="A359" s="99" t="s">
        <v>578</v>
      </c>
      <c r="B359" s="100">
        <v>4779101719024</v>
      </c>
      <c r="C359" s="102" t="s">
        <v>579</v>
      </c>
      <c r="D359" s="74">
        <v>529.0719272727273</v>
      </c>
    </row>
    <row r="360" spans="1:4" ht="12.75">
      <c r="A360" s="91" t="s">
        <v>580</v>
      </c>
      <c r="B360" s="92">
        <v>4779101419573</v>
      </c>
      <c r="C360" s="93" t="s">
        <v>581</v>
      </c>
      <c r="D360" s="74">
        <v>972.4282909090908</v>
      </c>
    </row>
    <row r="361" spans="1:4" ht="12.75">
      <c r="A361" s="91" t="s">
        <v>582</v>
      </c>
      <c r="B361" s="92">
        <v>4779101419580</v>
      </c>
      <c r="C361" s="93" t="s">
        <v>583</v>
      </c>
      <c r="D361" s="74">
        <v>1149.7708363636361</v>
      </c>
    </row>
    <row r="362" spans="1:4" ht="12.75">
      <c r="A362" s="91" t="s">
        <v>2091</v>
      </c>
      <c r="B362" s="92">
        <v>4779101419665</v>
      </c>
      <c r="C362" s="93" t="s">
        <v>2092</v>
      </c>
      <c r="D362" s="74">
        <v>1090.656654545454</v>
      </c>
    </row>
    <row r="363" spans="1:4" ht="12.75">
      <c r="A363" s="91" t="s">
        <v>584</v>
      </c>
      <c r="B363" s="92">
        <v>4779101819045</v>
      </c>
      <c r="C363" s="93" t="s">
        <v>581</v>
      </c>
      <c r="D363" s="74">
        <v>883.7570181818184</v>
      </c>
    </row>
    <row r="364" spans="1:4" ht="12.75">
      <c r="A364" s="91" t="s">
        <v>585</v>
      </c>
      <c r="B364" s="92">
        <v>4779101819090</v>
      </c>
      <c r="C364" s="93" t="s">
        <v>583</v>
      </c>
      <c r="D364" s="74">
        <v>1031.5424727272728</v>
      </c>
    </row>
    <row r="365" spans="1:4" ht="12.75">
      <c r="A365" s="91" t="s">
        <v>2093</v>
      </c>
      <c r="B365" s="92">
        <v>4779101819175</v>
      </c>
      <c r="C365" s="93" t="s">
        <v>2092</v>
      </c>
      <c r="D365" s="74">
        <v>1061.0995636363634</v>
      </c>
    </row>
    <row r="366" spans="1:4" ht="12.75">
      <c r="A366" s="91" t="s">
        <v>586</v>
      </c>
      <c r="B366" s="92">
        <v>4779101819052</v>
      </c>
      <c r="C366" s="93" t="s">
        <v>587</v>
      </c>
      <c r="D366" s="74">
        <v>1031.5424727272728</v>
      </c>
    </row>
    <row r="367" spans="1:4" ht="12.75">
      <c r="A367" s="91" t="s">
        <v>588</v>
      </c>
      <c r="B367" s="92">
        <v>4779101819106</v>
      </c>
      <c r="C367" s="93" t="s">
        <v>589</v>
      </c>
      <c r="D367" s="74">
        <v>1208.885018181818</v>
      </c>
    </row>
    <row r="368" spans="1:4" ht="12.75">
      <c r="A368" s="91" t="s">
        <v>2094</v>
      </c>
      <c r="B368" s="92">
        <v>4779101819199</v>
      </c>
      <c r="C368" s="93" t="s">
        <v>2095</v>
      </c>
      <c r="D368" s="74">
        <v>1208.8259039999998</v>
      </c>
    </row>
    <row r="369" spans="1:4" ht="12.75">
      <c r="A369" s="91" t="s">
        <v>590</v>
      </c>
      <c r="B369" s="92">
        <v>4779101919530</v>
      </c>
      <c r="C369" s="93" t="s">
        <v>591</v>
      </c>
      <c r="D369" s="74">
        <v>5021.749745454545</v>
      </c>
    </row>
    <row r="370" spans="1:4" ht="12.75">
      <c r="A370" s="91" t="s">
        <v>592</v>
      </c>
      <c r="B370" s="92">
        <v>4779101919547</v>
      </c>
      <c r="C370" s="93" t="s">
        <v>593</v>
      </c>
      <c r="D370" s="74">
        <v>5938.019563636364</v>
      </c>
    </row>
    <row r="371" spans="1:4" ht="12.75">
      <c r="A371" s="91" t="s">
        <v>2096</v>
      </c>
      <c r="B371" s="92">
        <v>4779101919592</v>
      </c>
      <c r="C371" s="93" t="s">
        <v>2097</v>
      </c>
      <c r="D371" s="74">
        <v>6115.657679999999</v>
      </c>
    </row>
    <row r="372" spans="1:4" ht="12.75">
      <c r="A372" s="91" t="s">
        <v>1991</v>
      </c>
      <c r="B372" s="92">
        <v>4779101919561</v>
      </c>
      <c r="C372" s="93" t="s">
        <v>1953</v>
      </c>
      <c r="D372" s="74">
        <v>14040.862690909087</v>
      </c>
    </row>
    <row r="373" spans="1:4" ht="12.75">
      <c r="A373" s="91" t="s">
        <v>594</v>
      </c>
      <c r="B373" s="92">
        <v>4779101709117</v>
      </c>
      <c r="C373" s="93" t="s">
        <v>595</v>
      </c>
      <c r="D373" s="74">
        <v>854.1999272727272</v>
      </c>
    </row>
    <row r="374" spans="1:4" ht="12.75">
      <c r="A374" s="91" t="s">
        <v>596</v>
      </c>
      <c r="B374" s="92">
        <v>4779101709124</v>
      </c>
      <c r="C374" s="93" t="s">
        <v>597</v>
      </c>
      <c r="D374" s="74">
        <v>854.1999272727272</v>
      </c>
    </row>
    <row r="375" spans="1:4" ht="12.75">
      <c r="A375" s="91" t="s">
        <v>598</v>
      </c>
      <c r="B375" s="92">
        <v>4779101709131</v>
      </c>
      <c r="C375" s="93" t="s">
        <v>599</v>
      </c>
      <c r="D375" s="74">
        <v>795.0857454545452</v>
      </c>
    </row>
    <row r="376" spans="1:4" ht="13.5" thickBot="1">
      <c r="A376" s="95" t="s">
        <v>600</v>
      </c>
      <c r="B376" s="103">
        <v>4779101709148</v>
      </c>
      <c r="C376" s="97" t="s">
        <v>601</v>
      </c>
      <c r="D376" s="80">
        <v>795.0857454545452</v>
      </c>
    </row>
    <row r="377" spans="1:4" ht="12.75">
      <c r="A377" s="104" t="s">
        <v>602</v>
      </c>
      <c r="B377" s="105">
        <v>4779101516067</v>
      </c>
      <c r="C377" s="106" t="s">
        <v>603</v>
      </c>
      <c r="D377" s="84">
        <v>1770.4697454545453</v>
      </c>
    </row>
    <row r="378" spans="1:4" ht="12.75">
      <c r="A378" s="91" t="s">
        <v>604</v>
      </c>
      <c r="B378" s="94">
        <v>4779101516074</v>
      </c>
      <c r="C378" s="93" t="s">
        <v>605</v>
      </c>
      <c r="D378" s="74">
        <v>2952.7533818181814</v>
      </c>
    </row>
    <row r="379" spans="1:4" ht="12.75">
      <c r="A379" s="91" t="s">
        <v>606</v>
      </c>
      <c r="B379" s="94">
        <v>4779101516081</v>
      </c>
      <c r="C379" s="93" t="s">
        <v>607</v>
      </c>
      <c r="D379" s="74">
        <v>3839.4661090909085</v>
      </c>
    </row>
    <row r="380" spans="1:4" ht="12.75">
      <c r="A380" s="91" t="s">
        <v>2098</v>
      </c>
      <c r="B380" s="94">
        <v>4779101516241</v>
      </c>
      <c r="C380" s="93" t="s">
        <v>2099</v>
      </c>
      <c r="D380" s="74">
        <v>5317.320654545453</v>
      </c>
    </row>
    <row r="381" spans="1:4" ht="12.75">
      <c r="A381" s="91" t="s">
        <v>2100</v>
      </c>
      <c r="B381" s="94">
        <v>4779101516258</v>
      </c>
      <c r="C381" s="93" t="s">
        <v>2101</v>
      </c>
      <c r="D381" s="74">
        <v>5908.462472727272</v>
      </c>
    </row>
    <row r="382" spans="1:4" ht="12.75">
      <c r="A382" s="91" t="s">
        <v>608</v>
      </c>
      <c r="B382" s="94">
        <v>4779101516098</v>
      </c>
      <c r="C382" s="93" t="s">
        <v>609</v>
      </c>
      <c r="D382" s="74">
        <v>1770.4697454545453</v>
      </c>
    </row>
    <row r="383" spans="1:4" ht="12.75">
      <c r="A383" s="91" t="s">
        <v>610</v>
      </c>
      <c r="B383" s="94">
        <v>4779101516104</v>
      </c>
      <c r="C383" s="93" t="s">
        <v>611</v>
      </c>
      <c r="D383" s="74">
        <v>2952.7533818181814</v>
      </c>
    </row>
    <row r="384" spans="1:4" ht="12.75">
      <c r="A384" s="91" t="s">
        <v>612</v>
      </c>
      <c r="B384" s="92">
        <v>4779101516111</v>
      </c>
      <c r="C384" s="93" t="s">
        <v>613</v>
      </c>
      <c r="D384" s="74">
        <v>3839.4661090909085</v>
      </c>
    </row>
    <row r="385" spans="1:4" ht="12.75">
      <c r="A385" s="91" t="s">
        <v>2102</v>
      </c>
      <c r="B385" s="92">
        <v>4779101516265</v>
      </c>
      <c r="C385" s="93" t="s">
        <v>2103</v>
      </c>
      <c r="D385" s="74">
        <v>5317.320654545453</v>
      </c>
    </row>
    <row r="386" spans="1:4" ht="12.75">
      <c r="A386" s="91" t="s">
        <v>2104</v>
      </c>
      <c r="B386" s="92">
        <v>4779101516272</v>
      </c>
      <c r="C386" s="93" t="s">
        <v>2105</v>
      </c>
      <c r="D386" s="74">
        <v>5908.462472727272</v>
      </c>
    </row>
    <row r="387" spans="1:4" ht="12.75">
      <c r="A387" s="91" t="s">
        <v>614</v>
      </c>
      <c r="B387" s="92">
        <v>4779101516128</v>
      </c>
      <c r="C387" s="93" t="s">
        <v>615</v>
      </c>
      <c r="D387" s="74">
        <v>1770.4697454545453</v>
      </c>
    </row>
    <row r="388" spans="1:4" ht="12.75">
      <c r="A388" s="91" t="s">
        <v>616</v>
      </c>
      <c r="B388" s="94">
        <v>4779101516135</v>
      </c>
      <c r="C388" s="93" t="s">
        <v>617</v>
      </c>
      <c r="D388" s="74">
        <v>2952.7533818181814</v>
      </c>
    </row>
    <row r="389" spans="1:4" ht="12.75">
      <c r="A389" s="91" t="s">
        <v>618</v>
      </c>
      <c r="B389" s="94">
        <v>4779101516142</v>
      </c>
      <c r="C389" s="93" t="s">
        <v>619</v>
      </c>
      <c r="D389" s="74">
        <v>3839.4661090909085</v>
      </c>
    </row>
    <row r="390" spans="1:4" ht="12.75">
      <c r="A390" s="91" t="s">
        <v>2106</v>
      </c>
      <c r="B390" s="94">
        <v>4779101516289</v>
      </c>
      <c r="C390" s="93" t="s">
        <v>2107</v>
      </c>
      <c r="D390" s="74">
        <v>5317.320654545453</v>
      </c>
    </row>
    <row r="391" spans="1:4" ht="12.75">
      <c r="A391" s="91" t="s">
        <v>2108</v>
      </c>
      <c r="B391" s="94">
        <v>4779101516296</v>
      </c>
      <c r="C391" s="93" t="s">
        <v>2109</v>
      </c>
      <c r="D391" s="74">
        <v>5908.462472727272</v>
      </c>
    </row>
    <row r="392" spans="1:4" ht="12.75">
      <c r="A392" s="91" t="s">
        <v>620</v>
      </c>
      <c r="B392" s="94">
        <v>4779101516159</v>
      </c>
      <c r="C392" s="93" t="s">
        <v>621</v>
      </c>
      <c r="D392" s="74">
        <v>1770.4697454545453</v>
      </c>
    </row>
    <row r="393" spans="1:4" ht="12.75">
      <c r="A393" s="91" t="s">
        <v>622</v>
      </c>
      <c r="B393" s="94">
        <v>4779101516166</v>
      </c>
      <c r="C393" s="93" t="s">
        <v>623</v>
      </c>
      <c r="D393" s="74">
        <v>2952.7533818181814</v>
      </c>
    </row>
    <row r="394" spans="1:4" ht="12.75">
      <c r="A394" s="91" t="s">
        <v>624</v>
      </c>
      <c r="B394" s="94">
        <v>4779101516173</v>
      </c>
      <c r="C394" s="93" t="s">
        <v>625</v>
      </c>
      <c r="D394" s="74">
        <v>3839.4661090909085</v>
      </c>
    </row>
    <row r="395" spans="1:4" ht="12.75">
      <c r="A395" s="91" t="s">
        <v>2110</v>
      </c>
      <c r="B395" s="94">
        <v>4779101516302</v>
      </c>
      <c r="C395" s="93" t="s">
        <v>2111</v>
      </c>
      <c r="D395" s="74">
        <v>5317.320654545453</v>
      </c>
    </row>
    <row r="396" spans="1:4" ht="12.75">
      <c r="A396" s="91" t="s">
        <v>2112</v>
      </c>
      <c r="B396" s="94">
        <v>4779101516319</v>
      </c>
      <c r="C396" s="93" t="s">
        <v>2113</v>
      </c>
      <c r="D396" s="74">
        <v>5908.462472727272</v>
      </c>
    </row>
    <row r="397" spans="1:4" ht="12.75">
      <c r="A397" s="91" t="s">
        <v>1960</v>
      </c>
      <c r="B397" s="92">
        <v>4779101516180</v>
      </c>
      <c r="C397" s="93" t="s">
        <v>626</v>
      </c>
      <c r="D397" s="74">
        <v>1770.4697454545453</v>
      </c>
    </row>
    <row r="398" spans="1:4" ht="12.75">
      <c r="A398" s="91" t="s">
        <v>1961</v>
      </c>
      <c r="B398" s="92">
        <v>4779101516197</v>
      </c>
      <c r="C398" s="93" t="s">
        <v>627</v>
      </c>
      <c r="D398" s="74">
        <v>2952.7533818181814</v>
      </c>
    </row>
    <row r="399" spans="1:4" ht="12.75">
      <c r="A399" s="91" t="s">
        <v>1962</v>
      </c>
      <c r="B399" s="92">
        <v>4779101516203</v>
      </c>
      <c r="C399" s="93" t="s">
        <v>628</v>
      </c>
      <c r="D399" s="74">
        <v>3839.4661090909085</v>
      </c>
    </row>
    <row r="400" spans="1:4" ht="12.75">
      <c r="A400" s="91" t="s">
        <v>2114</v>
      </c>
      <c r="B400" s="92">
        <v>4779101516326</v>
      </c>
      <c r="C400" s="93" t="s">
        <v>2115</v>
      </c>
      <c r="D400" s="74">
        <v>5317.320654545453</v>
      </c>
    </row>
    <row r="401" spans="1:4" ht="12.75">
      <c r="A401" s="91" t="s">
        <v>2116</v>
      </c>
      <c r="B401" s="92">
        <v>4779101516333</v>
      </c>
      <c r="C401" s="93" t="s">
        <v>2117</v>
      </c>
      <c r="D401" s="74">
        <v>5908.462472727272</v>
      </c>
    </row>
    <row r="402" spans="1:4" ht="12.75">
      <c r="A402" s="91" t="s">
        <v>1963</v>
      </c>
      <c r="B402" s="92">
        <v>4779101516210</v>
      </c>
      <c r="C402" s="93" t="s">
        <v>2151</v>
      </c>
      <c r="D402" s="74">
        <v>1770.4697454545453</v>
      </c>
    </row>
    <row r="403" spans="1:4" ht="12.75">
      <c r="A403" s="91" t="s">
        <v>1964</v>
      </c>
      <c r="B403" s="92">
        <v>4779101516227</v>
      </c>
      <c r="C403" s="93" t="s">
        <v>629</v>
      </c>
      <c r="D403" s="74">
        <v>2952.7533818181814</v>
      </c>
    </row>
    <row r="404" spans="1:4" ht="12.75">
      <c r="A404" s="91" t="s">
        <v>1965</v>
      </c>
      <c r="B404" s="92">
        <v>4779101516234</v>
      </c>
      <c r="C404" s="93" t="s">
        <v>630</v>
      </c>
      <c r="D404" s="74">
        <v>3839.4661090909085</v>
      </c>
    </row>
    <row r="405" spans="1:4" ht="12.75">
      <c r="A405" s="91" t="s">
        <v>2118</v>
      </c>
      <c r="B405" s="92">
        <v>4779101516340</v>
      </c>
      <c r="C405" s="93" t="s">
        <v>2119</v>
      </c>
      <c r="D405" s="74">
        <v>5317.320654545453</v>
      </c>
    </row>
    <row r="406" spans="1:4" ht="12.75">
      <c r="A406" s="91" t="s">
        <v>2120</v>
      </c>
      <c r="B406" s="92">
        <v>4779101516357</v>
      </c>
      <c r="C406" s="93" t="s">
        <v>2121</v>
      </c>
      <c r="D406" s="74">
        <v>5908.462472727272</v>
      </c>
    </row>
    <row r="407" spans="1:4" ht="12.75">
      <c r="A407" s="91" t="s">
        <v>1969</v>
      </c>
      <c r="B407" s="94">
        <v>4779101518016</v>
      </c>
      <c r="C407" s="93" t="s">
        <v>631</v>
      </c>
      <c r="D407" s="74">
        <v>2066.0406545454543</v>
      </c>
    </row>
    <row r="408" spans="1:4" ht="12.75">
      <c r="A408" s="91" t="s">
        <v>1970</v>
      </c>
      <c r="B408" s="94">
        <v>4779101518023</v>
      </c>
      <c r="C408" s="93" t="s">
        <v>632</v>
      </c>
      <c r="D408" s="74">
        <v>2952.7533818181814</v>
      </c>
    </row>
    <row r="409" spans="1:4" ht="12.75">
      <c r="A409" s="91" t="s">
        <v>1971</v>
      </c>
      <c r="B409" s="94">
        <v>4779101518030</v>
      </c>
      <c r="C409" s="93" t="s">
        <v>633</v>
      </c>
      <c r="D409" s="74">
        <v>3839.4661090909085</v>
      </c>
    </row>
    <row r="410" spans="1:4" ht="12.75">
      <c r="A410" s="91" t="s">
        <v>2128</v>
      </c>
      <c r="B410" s="94">
        <v>4779101518047</v>
      </c>
      <c r="C410" s="93" t="s">
        <v>2122</v>
      </c>
      <c r="D410" s="74">
        <v>5317.320654545453</v>
      </c>
    </row>
    <row r="411" spans="1:4" ht="12.75">
      <c r="A411" s="91" t="s">
        <v>2130</v>
      </c>
      <c r="B411" s="94">
        <v>4779101518054</v>
      </c>
      <c r="C411" s="93" t="s">
        <v>2123</v>
      </c>
      <c r="D411" s="74">
        <v>5908.462472727272</v>
      </c>
    </row>
    <row r="412" spans="1:4" ht="12.75">
      <c r="A412" s="91" t="s">
        <v>1966</v>
      </c>
      <c r="B412" s="94">
        <v>4779101518061</v>
      </c>
      <c r="C412" s="93" t="s">
        <v>634</v>
      </c>
      <c r="D412" s="74">
        <v>2066.0406545454543</v>
      </c>
    </row>
    <row r="413" spans="1:4" ht="12.75">
      <c r="A413" s="91" t="s">
        <v>1967</v>
      </c>
      <c r="B413" s="94">
        <v>4779101518078</v>
      </c>
      <c r="C413" s="93" t="s">
        <v>635</v>
      </c>
      <c r="D413" s="74">
        <v>2952.7533818181814</v>
      </c>
    </row>
    <row r="414" spans="1:4" ht="12.75">
      <c r="A414" s="91" t="s">
        <v>1968</v>
      </c>
      <c r="B414" s="94">
        <v>4779101518085</v>
      </c>
      <c r="C414" s="93" t="s">
        <v>636</v>
      </c>
      <c r="D414" s="74">
        <v>3839.4661090909085</v>
      </c>
    </row>
    <row r="415" spans="1:4" ht="12.75">
      <c r="A415" s="91" t="s">
        <v>2124</v>
      </c>
      <c r="B415" s="94">
        <v>4779101518092</v>
      </c>
      <c r="C415" s="93" t="s">
        <v>2125</v>
      </c>
      <c r="D415" s="74">
        <v>5317.320654545453</v>
      </c>
    </row>
    <row r="416" spans="1:4" ht="12.75">
      <c r="A416" s="91" t="s">
        <v>2126</v>
      </c>
      <c r="B416" s="94">
        <v>4779101518108</v>
      </c>
      <c r="C416" s="93" t="s">
        <v>2127</v>
      </c>
      <c r="D416" s="74">
        <v>5908.462472727272</v>
      </c>
    </row>
    <row r="417" spans="1:4" ht="12.75">
      <c r="A417" s="91" t="s">
        <v>2152</v>
      </c>
      <c r="B417" s="94">
        <v>4779101518115</v>
      </c>
      <c r="C417" s="93" t="s">
        <v>637</v>
      </c>
      <c r="D417" s="74">
        <v>2066.0406545454543</v>
      </c>
    </row>
    <row r="418" spans="1:4" ht="12.75">
      <c r="A418" s="91" t="s">
        <v>2153</v>
      </c>
      <c r="B418" s="94">
        <v>4779101518122</v>
      </c>
      <c r="C418" s="93" t="s">
        <v>638</v>
      </c>
      <c r="D418" s="74">
        <v>2952.7533818181814</v>
      </c>
    </row>
    <row r="419" spans="1:4" ht="12.75">
      <c r="A419" s="91" t="s">
        <v>2154</v>
      </c>
      <c r="B419" s="94">
        <v>4779101518139</v>
      </c>
      <c r="C419" s="93" t="s">
        <v>639</v>
      </c>
      <c r="D419" s="74">
        <v>3839.4661090909085</v>
      </c>
    </row>
    <row r="420" spans="1:4" ht="12.75">
      <c r="A420" s="91" t="s">
        <v>2155</v>
      </c>
      <c r="B420" s="94">
        <v>4779101518146</v>
      </c>
      <c r="C420" s="93" t="s">
        <v>2129</v>
      </c>
      <c r="D420" s="74">
        <v>5317.320654545453</v>
      </c>
    </row>
    <row r="421" spans="1:4" ht="13.5" thickBot="1">
      <c r="A421" s="95" t="s">
        <v>2156</v>
      </c>
      <c r="B421" s="96">
        <v>4779101518153</v>
      </c>
      <c r="C421" s="97" t="s">
        <v>2131</v>
      </c>
      <c r="D421" s="80">
        <v>5908.462472727272</v>
      </c>
    </row>
    <row r="422" spans="1:4" ht="12.75">
      <c r="A422" s="104" t="s">
        <v>640</v>
      </c>
      <c r="B422" s="105">
        <v>4779101110111</v>
      </c>
      <c r="C422" s="106" t="s">
        <v>641</v>
      </c>
      <c r="D422" s="84">
        <v>417.68836363636353</v>
      </c>
    </row>
    <row r="423" spans="1:4" ht="12.75">
      <c r="A423" s="91" t="s">
        <v>642</v>
      </c>
      <c r="B423" s="94">
        <v>4779101110128</v>
      </c>
      <c r="C423" s="93" t="s">
        <v>643</v>
      </c>
      <c r="D423" s="74">
        <v>347.6847272727273</v>
      </c>
    </row>
    <row r="424" spans="1:4" ht="12.75">
      <c r="A424" s="91" t="s">
        <v>644</v>
      </c>
      <c r="B424" s="92">
        <v>4779101110302</v>
      </c>
      <c r="C424" s="93" t="s">
        <v>645</v>
      </c>
      <c r="D424" s="74">
        <v>394.35381818181816</v>
      </c>
    </row>
    <row r="425" spans="1:4" ht="12.75">
      <c r="A425" s="91" t="s">
        <v>646</v>
      </c>
      <c r="B425" s="92">
        <v>4779101110135</v>
      </c>
      <c r="C425" s="93" t="s">
        <v>647</v>
      </c>
      <c r="D425" s="74">
        <v>487.692</v>
      </c>
    </row>
    <row r="426" spans="1:4" ht="12.75">
      <c r="A426" s="91" t="s">
        <v>648</v>
      </c>
      <c r="B426" s="94">
        <v>4779101110142</v>
      </c>
      <c r="C426" s="93" t="s">
        <v>649</v>
      </c>
      <c r="D426" s="74">
        <v>417.68836363636353</v>
      </c>
    </row>
    <row r="427" spans="1:4" ht="12.75">
      <c r="A427" s="91" t="s">
        <v>650</v>
      </c>
      <c r="B427" s="94">
        <v>4779101110326</v>
      </c>
      <c r="C427" s="93" t="s">
        <v>651</v>
      </c>
      <c r="D427" s="74">
        <v>464.3574545454545</v>
      </c>
    </row>
    <row r="428" spans="1:4" ht="12.75">
      <c r="A428" s="91" t="s">
        <v>652</v>
      </c>
      <c r="B428" s="94">
        <v>4779101110241</v>
      </c>
      <c r="C428" s="93" t="s">
        <v>653</v>
      </c>
      <c r="D428" s="74">
        <v>604.3647272727271</v>
      </c>
    </row>
    <row r="429" spans="1:4" ht="12.75">
      <c r="A429" s="91" t="s">
        <v>654</v>
      </c>
      <c r="B429" s="94">
        <v>4779101210019</v>
      </c>
      <c r="C429" s="93" t="s">
        <v>655</v>
      </c>
      <c r="D429" s="74">
        <v>581.0301818181819</v>
      </c>
    </row>
    <row r="430" spans="1:4" ht="12.75">
      <c r="A430" s="91" t="s">
        <v>656</v>
      </c>
      <c r="B430" s="94">
        <v>4779101210033</v>
      </c>
      <c r="C430" s="93" t="s">
        <v>657</v>
      </c>
      <c r="D430" s="74">
        <v>511.0265454545454</v>
      </c>
    </row>
    <row r="431" spans="1:4" ht="12.75">
      <c r="A431" s="91" t="s">
        <v>658</v>
      </c>
      <c r="B431" s="94">
        <v>4779101210040</v>
      </c>
      <c r="C431" s="93" t="s">
        <v>659</v>
      </c>
      <c r="D431" s="74">
        <v>651.0338181818181</v>
      </c>
    </row>
    <row r="432" spans="1:4" ht="12.75">
      <c r="A432" s="91" t="s">
        <v>660</v>
      </c>
      <c r="B432" s="94">
        <v>4779101310016</v>
      </c>
      <c r="C432" s="93" t="s">
        <v>661</v>
      </c>
      <c r="D432" s="74">
        <v>651.0338181818181</v>
      </c>
    </row>
    <row r="433" spans="1:4" ht="12.75">
      <c r="A433" s="91" t="s">
        <v>662</v>
      </c>
      <c r="B433" s="94">
        <v>4779101310030</v>
      </c>
      <c r="C433" s="93" t="s">
        <v>663</v>
      </c>
      <c r="D433" s="74">
        <v>581.0301818181819</v>
      </c>
    </row>
    <row r="434" spans="1:4" ht="12.75">
      <c r="A434" s="91" t="s">
        <v>664</v>
      </c>
      <c r="B434" s="94">
        <v>4779101310047</v>
      </c>
      <c r="C434" s="93" t="s">
        <v>665</v>
      </c>
      <c r="D434" s="74">
        <v>721.0374545454547</v>
      </c>
    </row>
    <row r="435" spans="1:4" ht="12.75">
      <c r="A435" s="91" t="s">
        <v>1983</v>
      </c>
      <c r="B435" s="94">
        <v>4779101210583</v>
      </c>
      <c r="C435" s="93" t="s">
        <v>1982</v>
      </c>
      <c r="D435" s="74">
        <v>884.3792727272725</v>
      </c>
    </row>
    <row r="436" spans="1:4" ht="12.75">
      <c r="A436" s="91" t="s">
        <v>666</v>
      </c>
      <c r="B436" s="94">
        <v>4779101410013</v>
      </c>
      <c r="C436" s="93" t="s">
        <v>667</v>
      </c>
      <c r="D436" s="74">
        <v>651.0338181818181</v>
      </c>
    </row>
    <row r="437" spans="1:4" ht="12.75">
      <c r="A437" s="91" t="s">
        <v>668</v>
      </c>
      <c r="B437" s="94">
        <v>4779101410037</v>
      </c>
      <c r="C437" s="93" t="s">
        <v>669</v>
      </c>
      <c r="D437" s="74">
        <v>581.0301818181819</v>
      </c>
    </row>
    <row r="438" spans="1:4" ht="12.75">
      <c r="A438" s="91" t="s">
        <v>670</v>
      </c>
      <c r="B438" s="94">
        <v>4779101410044</v>
      </c>
      <c r="C438" s="93" t="s">
        <v>671</v>
      </c>
      <c r="D438" s="74">
        <v>721.0374545454547</v>
      </c>
    </row>
    <row r="439" spans="1:4" ht="12.75">
      <c r="A439" s="91" t="s">
        <v>672</v>
      </c>
      <c r="B439" s="94">
        <v>4779101410310</v>
      </c>
      <c r="C439" s="93" t="s">
        <v>673</v>
      </c>
      <c r="D439" s="74">
        <v>884.3792727272725</v>
      </c>
    </row>
    <row r="440" spans="1:4" ht="12.75">
      <c r="A440" s="91" t="s">
        <v>674</v>
      </c>
      <c r="B440" s="94">
        <v>4779101410419</v>
      </c>
      <c r="C440" s="93" t="s">
        <v>675</v>
      </c>
      <c r="D440" s="74">
        <v>791.0410909090909</v>
      </c>
    </row>
    <row r="441" spans="1:4" ht="12.75">
      <c r="A441" s="91" t="s">
        <v>676</v>
      </c>
      <c r="B441" s="92">
        <v>4779101410433</v>
      </c>
      <c r="C441" s="93" t="s">
        <v>677</v>
      </c>
      <c r="D441" s="74">
        <v>931.0483636363638</v>
      </c>
    </row>
    <row r="442" spans="1:4" ht="12.75">
      <c r="A442" s="91" t="s">
        <v>678</v>
      </c>
      <c r="B442" s="92">
        <v>4779101410211</v>
      </c>
      <c r="C442" s="93" t="s">
        <v>679</v>
      </c>
      <c r="D442" s="74">
        <v>791.0410909090909</v>
      </c>
    </row>
    <row r="443" spans="1:4" ht="12.75">
      <c r="A443" s="91" t="s">
        <v>680</v>
      </c>
      <c r="B443" s="92">
        <v>4779101410235</v>
      </c>
      <c r="C443" s="93" t="s">
        <v>681</v>
      </c>
      <c r="D443" s="74">
        <v>931.0483636363638</v>
      </c>
    </row>
    <row r="444" spans="1:4" ht="12.75">
      <c r="A444" s="91" t="s">
        <v>682</v>
      </c>
      <c r="B444" s="92">
        <v>4779101630411</v>
      </c>
      <c r="C444" s="93" t="s">
        <v>683</v>
      </c>
      <c r="D444" s="74">
        <v>627.6992727272726</v>
      </c>
    </row>
    <row r="445" spans="1:4" ht="12.75">
      <c r="A445" s="91" t="s">
        <v>684</v>
      </c>
      <c r="B445" s="92">
        <v>4779101630435</v>
      </c>
      <c r="C445" s="93" t="s">
        <v>685</v>
      </c>
      <c r="D445" s="74">
        <v>954.3829090909089</v>
      </c>
    </row>
    <row r="446" spans="1:4" ht="12.75">
      <c r="A446" s="91" t="s">
        <v>686</v>
      </c>
      <c r="B446" s="92">
        <v>4779101630206</v>
      </c>
      <c r="C446" s="93" t="s">
        <v>687</v>
      </c>
      <c r="D446" s="74">
        <v>1234.3974545454546</v>
      </c>
    </row>
    <row r="447" spans="1:4" ht="12.75">
      <c r="A447" s="91" t="s">
        <v>688</v>
      </c>
      <c r="B447" s="92">
        <v>4779101630008</v>
      </c>
      <c r="C447" s="93" t="s">
        <v>689</v>
      </c>
      <c r="D447" s="74">
        <v>2167.7792727272727</v>
      </c>
    </row>
    <row r="448" spans="1:4" ht="12.75">
      <c r="A448" s="91" t="s">
        <v>690</v>
      </c>
      <c r="B448" s="94">
        <v>4779101630282</v>
      </c>
      <c r="C448" s="93" t="s">
        <v>691</v>
      </c>
      <c r="D448" s="74">
        <v>837.7101818181818</v>
      </c>
    </row>
    <row r="449" spans="1:4" ht="12.75">
      <c r="A449" s="91" t="s">
        <v>692</v>
      </c>
      <c r="B449" s="94">
        <v>4779101630329</v>
      </c>
      <c r="C449" s="108" t="s">
        <v>693</v>
      </c>
      <c r="D449" s="74">
        <v>1374.4047272727273</v>
      </c>
    </row>
    <row r="450" spans="1:4" ht="12.75">
      <c r="A450" s="91" t="s">
        <v>694</v>
      </c>
      <c r="B450" s="94">
        <v>4779101630510</v>
      </c>
      <c r="C450" s="108" t="s">
        <v>695</v>
      </c>
      <c r="D450" s="74">
        <v>1304.401090909091</v>
      </c>
    </row>
    <row r="451" spans="1:4" ht="12.75">
      <c r="A451" s="91" t="s">
        <v>696</v>
      </c>
      <c r="B451" s="92">
        <v>4779101630794</v>
      </c>
      <c r="C451" s="93" t="s">
        <v>697</v>
      </c>
      <c r="D451" s="74">
        <v>1374.4047272727273</v>
      </c>
    </row>
    <row r="452" spans="1:4" ht="12.75">
      <c r="A452" s="91" t="s">
        <v>698</v>
      </c>
      <c r="B452" s="94">
        <v>4779101630732</v>
      </c>
      <c r="C452" s="108" t="s">
        <v>699</v>
      </c>
      <c r="D452" s="74">
        <v>581.0301818181819</v>
      </c>
    </row>
    <row r="453" spans="1:4" ht="12.75">
      <c r="A453" s="91" t="s">
        <v>700</v>
      </c>
      <c r="B453" s="94">
        <v>4779101610147</v>
      </c>
      <c r="C453" s="108" t="s">
        <v>701</v>
      </c>
      <c r="D453" s="74">
        <v>1467.7429090909088</v>
      </c>
    </row>
    <row r="454" spans="1:4" ht="12.75">
      <c r="A454" s="91" t="s">
        <v>702</v>
      </c>
      <c r="B454" s="94">
        <v>4779101610161</v>
      </c>
      <c r="C454" s="108" t="s">
        <v>703</v>
      </c>
      <c r="D454" s="74">
        <v>1467.7429090909088</v>
      </c>
    </row>
    <row r="455" spans="1:4" ht="12.75">
      <c r="A455" s="91" t="s">
        <v>704</v>
      </c>
      <c r="B455" s="94">
        <v>4779101610185</v>
      </c>
      <c r="C455" s="108" t="s">
        <v>705</v>
      </c>
      <c r="D455" s="74">
        <v>1467.7429090909088</v>
      </c>
    </row>
    <row r="456" spans="1:4" ht="12.75">
      <c r="A456" s="91" t="s">
        <v>706</v>
      </c>
      <c r="B456" s="94">
        <v>4779101610222</v>
      </c>
      <c r="C456" s="108" t="s">
        <v>707</v>
      </c>
      <c r="D456" s="74">
        <v>1957.7683636363636</v>
      </c>
    </row>
    <row r="457" spans="1:4" ht="12.75">
      <c r="A457" s="91" t="s">
        <v>708</v>
      </c>
      <c r="B457" s="94">
        <v>4779101610246</v>
      </c>
      <c r="C457" s="108" t="s">
        <v>709</v>
      </c>
      <c r="D457" s="74">
        <v>1957.7683636363636</v>
      </c>
    </row>
    <row r="458" spans="1:4" ht="12.75">
      <c r="A458" s="91" t="s">
        <v>710</v>
      </c>
      <c r="B458" s="94">
        <v>4779101510010</v>
      </c>
      <c r="C458" s="108" t="s">
        <v>711</v>
      </c>
      <c r="D458" s="74">
        <v>67.67018181818182</v>
      </c>
    </row>
    <row r="459" spans="1:4" ht="12.75">
      <c r="A459" s="91" t="s">
        <v>712</v>
      </c>
      <c r="B459" s="94">
        <v>4779101510027</v>
      </c>
      <c r="C459" s="108" t="s">
        <v>713</v>
      </c>
      <c r="D459" s="74">
        <v>137.67381818181815</v>
      </c>
    </row>
    <row r="460" spans="1:4" ht="12.75">
      <c r="A460" s="91" t="s">
        <v>714</v>
      </c>
      <c r="B460" s="94">
        <v>4779101510034</v>
      </c>
      <c r="C460" s="108" t="s">
        <v>715</v>
      </c>
      <c r="D460" s="74">
        <v>254.34654545454546</v>
      </c>
    </row>
    <row r="461" spans="1:4" ht="12.75">
      <c r="A461" s="91" t="s">
        <v>716</v>
      </c>
      <c r="B461" s="94">
        <v>4779101510041</v>
      </c>
      <c r="C461" s="108" t="s">
        <v>717</v>
      </c>
      <c r="D461" s="74">
        <v>347.6847272727273</v>
      </c>
    </row>
    <row r="462" spans="1:4" ht="12.75">
      <c r="A462" s="91" t="s">
        <v>718</v>
      </c>
      <c r="B462" s="94">
        <v>4779101510072</v>
      </c>
      <c r="C462" s="108" t="s">
        <v>719</v>
      </c>
      <c r="D462" s="74">
        <v>534.3610909090909</v>
      </c>
    </row>
    <row r="463" spans="1:4" ht="12.75">
      <c r="A463" s="91" t="s">
        <v>720</v>
      </c>
      <c r="B463" s="94">
        <v>4779101810011</v>
      </c>
      <c r="C463" s="108" t="s">
        <v>721</v>
      </c>
      <c r="D463" s="74">
        <v>581.0301818181819</v>
      </c>
    </row>
    <row r="464" spans="1:4" ht="12.75">
      <c r="A464" s="91" t="s">
        <v>722</v>
      </c>
      <c r="B464" s="94">
        <v>4779101810028</v>
      </c>
      <c r="C464" s="108" t="s">
        <v>723</v>
      </c>
      <c r="D464" s="74">
        <v>721.0374545454547</v>
      </c>
    </row>
    <row r="465" spans="1:4" ht="12.75">
      <c r="A465" s="91" t="s">
        <v>724</v>
      </c>
      <c r="B465" s="92">
        <v>4779101810097</v>
      </c>
      <c r="C465" s="108" t="s">
        <v>725</v>
      </c>
      <c r="D465" s="74">
        <v>464.3574545454545</v>
      </c>
    </row>
    <row r="466" spans="1:4" ht="12.75">
      <c r="A466" s="91" t="s">
        <v>726</v>
      </c>
      <c r="B466" s="92">
        <v>4779101810158</v>
      </c>
      <c r="C466" s="108" t="s">
        <v>727</v>
      </c>
      <c r="D466" s="74">
        <v>604.3647272727271</v>
      </c>
    </row>
    <row r="467" spans="1:4" ht="12.75">
      <c r="A467" s="91" t="s">
        <v>728</v>
      </c>
      <c r="B467" s="92">
        <v>4779101810103</v>
      </c>
      <c r="C467" s="108" t="s">
        <v>729</v>
      </c>
      <c r="D467" s="74">
        <v>581.0301818181819</v>
      </c>
    </row>
    <row r="468" spans="1:4" ht="12.75">
      <c r="A468" s="91" t="s">
        <v>730</v>
      </c>
      <c r="B468" s="92">
        <v>4779101810165</v>
      </c>
      <c r="C468" s="108" t="s">
        <v>731</v>
      </c>
      <c r="D468" s="74">
        <v>721.0374545454547</v>
      </c>
    </row>
    <row r="469" spans="1:4" ht="12.75">
      <c r="A469" s="91" t="s">
        <v>734</v>
      </c>
      <c r="B469" s="94">
        <v>4779101910513</v>
      </c>
      <c r="C469" s="108" t="s">
        <v>732</v>
      </c>
      <c r="D469" s="74">
        <v>3731.1938181818177</v>
      </c>
    </row>
    <row r="470" spans="1:4" ht="12.75">
      <c r="A470" s="91" t="s">
        <v>735</v>
      </c>
      <c r="B470" s="94">
        <v>4779101910520</v>
      </c>
      <c r="C470" s="108" t="s">
        <v>733</v>
      </c>
      <c r="D470" s="74">
        <v>4197.884727272726</v>
      </c>
    </row>
    <row r="471" spans="1:4" ht="12.75">
      <c r="A471" s="91" t="s">
        <v>1992</v>
      </c>
      <c r="B471" s="92">
        <v>4779101910568</v>
      </c>
      <c r="C471" s="93" t="s">
        <v>1954</v>
      </c>
      <c r="D471" s="74">
        <v>13851.386181818178</v>
      </c>
    </row>
    <row r="472" spans="1:4" ht="12.75">
      <c r="A472" s="91" t="s">
        <v>736</v>
      </c>
      <c r="B472" s="94">
        <v>4779101710014</v>
      </c>
      <c r="C472" s="108" t="s">
        <v>737</v>
      </c>
      <c r="D472" s="74">
        <v>277.6810909090908</v>
      </c>
    </row>
    <row r="473" spans="1:4" ht="12.75">
      <c r="A473" s="91" t="s">
        <v>738</v>
      </c>
      <c r="B473" s="94">
        <v>4779101700091</v>
      </c>
      <c r="C473" s="108" t="s">
        <v>739</v>
      </c>
      <c r="D473" s="74">
        <v>347.6847272727273</v>
      </c>
    </row>
    <row r="474" spans="1:4" ht="12.75">
      <c r="A474" s="91" t="s">
        <v>740</v>
      </c>
      <c r="B474" s="94">
        <v>4779101700107</v>
      </c>
      <c r="C474" s="108" t="s">
        <v>741</v>
      </c>
      <c r="D474" s="74">
        <v>347.6847272727273</v>
      </c>
    </row>
    <row r="475" spans="1:4" ht="12.75">
      <c r="A475" s="91" t="s">
        <v>742</v>
      </c>
      <c r="B475" s="94">
        <v>4779101700046</v>
      </c>
      <c r="C475" s="108" t="s">
        <v>743</v>
      </c>
      <c r="D475" s="74">
        <v>557.6956363636363</v>
      </c>
    </row>
    <row r="476" spans="1:4" ht="13.5" thickBot="1">
      <c r="A476" s="95" t="s">
        <v>744</v>
      </c>
      <c r="B476" s="96">
        <v>4779101700053</v>
      </c>
      <c r="C476" s="109" t="s">
        <v>745</v>
      </c>
      <c r="D476" s="80">
        <v>557.6956363636363</v>
      </c>
    </row>
    <row r="477" spans="1:4" ht="12.75">
      <c r="A477" s="104" t="s">
        <v>746</v>
      </c>
      <c r="B477" s="105">
        <v>4779101111118</v>
      </c>
      <c r="C477" s="106" t="s">
        <v>747</v>
      </c>
      <c r="D477" s="84">
        <v>417.68836363636353</v>
      </c>
    </row>
    <row r="478" spans="1:4" ht="12.75">
      <c r="A478" s="91" t="s">
        <v>748</v>
      </c>
      <c r="B478" s="94">
        <v>4779101111125</v>
      </c>
      <c r="C478" s="93" t="s">
        <v>749</v>
      </c>
      <c r="D478" s="74">
        <v>347.6847272727273</v>
      </c>
    </row>
    <row r="479" spans="1:4" ht="12.75">
      <c r="A479" s="91" t="s">
        <v>750</v>
      </c>
      <c r="B479" s="94">
        <v>4779101111309</v>
      </c>
      <c r="C479" s="93" t="s">
        <v>751</v>
      </c>
      <c r="D479" s="74">
        <v>394.35381818181816</v>
      </c>
    </row>
    <row r="480" spans="1:4" ht="12.75">
      <c r="A480" s="91" t="s">
        <v>752</v>
      </c>
      <c r="B480" s="94">
        <v>4779101111132</v>
      </c>
      <c r="C480" s="93" t="s">
        <v>753</v>
      </c>
      <c r="D480" s="74">
        <v>487.692</v>
      </c>
    </row>
    <row r="481" spans="1:4" ht="12.75">
      <c r="A481" s="91" t="s">
        <v>754</v>
      </c>
      <c r="B481" s="92">
        <v>4779101111149</v>
      </c>
      <c r="C481" s="93" t="s">
        <v>755</v>
      </c>
      <c r="D481" s="74">
        <v>417.68836363636353</v>
      </c>
    </row>
    <row r="482" spans="1:4" ht="12.75">
      <c r="A482" s="91" t="s">
        <v>756</v>
      </c>
      <c r="B482" s="94">
        <v>4779101111323</v>
      </c>
      <c r="C482" s="93" t="s">
        <v>757</v>
      </c>
      <c r="D482" s="74">
        <v>464.3574545454545</v>
      </c>
    </row>
    <row r="483" spans="1:4" ht="12.75">
      <c r="A483" s="91" t="s">
        <v>758</v>
      </c>
      <c r="B483" s="94">
        <v>4779101111248</v>
      </c>
      <c r="C483" s="93" t="s">
        <v>759</v>
      </c>
      <c r="D483" s="74">
        <v>604.3647272727271</v>
      </c>
    </row>
    <row r="484" spans="1:4" ht="12.75">
      <c r="A484" s="91" t="s">
        <v>760</v>
      </c>
      <c r="B484" s="94">
        <v>4779101211016</v>
      </c>
      <c r="C484" s="93" t="s">
        <v>761</v>
      </c>
      <c r="D484" s="74">
        <v>581.0301818181819</v>
      </c>
    </row>
    <row r="485" spans="1:4" ht="12.75">
      <c r="A485" s="91" t="s">
        <v>762</v>
      </c>
      <c r="B485" s="94">
        <v>4779101211030</v>
      </c>
      <c r="C485" s="93" t="s">
        <v>763</v>
      </c>
      <c r="D485" s="74">
        <v>511.0265454545454</v>
      </c>
    </row>
    <row r="486" spans="1:4" ht="12.75">
      <c r="A486" s="91" t="s">
        <v>764</v>
      </c>
      <c r="B486" s="94">
        <v>4779101211047</v>
      </c>
      <c r="C486" s="93" t="s">
        <v>765</v>
      </c>
      <c r="D486" s="74">
        <v>651.0338181818181</v>
      </c>
    </row>
    <row r="487" spans="1:4" ht="12.75">
      <c r="A487" s="91" t="s">
        <v>766</v>
      </c>
      <c r="B487" s="94">
        <v>4779101211191</v>
      </c>
      <c r="C487" s="93" t="s">
        <v>767</v>
      </c>
      <c r="D487" s="74">
        <v>721.0374545454547</v>
      </c>
    </row>
    <row r="488" spans="1:4" ht="12.75">
      <c r="A488" s="91" t="s">
        <v>768</v>
      </c>
      <c r="B488" s="94">
        <v>4779101311013</v>
      </c>
      <c r="C488" s="93" t="s">
        <v>769</v>
      </c>
      <c r="D488" s="74">
        <v>651.0338181818181</v>
      </c>
    </row>
    <row r="489" spans="1:4" ht="12.75">
      <c r="A489" s="91" t="s">
        <v>770</v>
      </c>
      <c r="B489" s="94">
        <v>4779101311037</v>
      </c>
      <c r="C489" s="93" t="s">
        <v>771</v>
      </c>
      <c r="D489" s="74">
        <v>581.0301818181819</v>
      </c>
    </row>
    <row r="490" spans="1:4" ht="12.75">
      <c r="A490" s="91" t="s">
        <v>772</v>
      </c>
      <c r="B490" s="94">
        <v>4779101311044</v>
      </c>
      <c r="C490" s="93" t="s">
        <v>773</v>
      </c>
      <c r="D490" s="74">
        <v>721.0374545454547</v>
      </c>
    </row>
    <row r="491" spans="1:4" ht="12.75">
      <c r="A491" s="91" t="s">
        <v>1984</v>
      </c>
      <c r="B491" s="94">
        <v>4779101211580</v>
      </c>
      <c r="C491" s="93" t="s">
        <v>1985</v>
      </c>
      <c r="D491" s="74">
        <v>884.3792727272725</v>
      </c>
    </row>
    <row r="492" spans="1:4" ht="12.75">
      <c r="A492" s="91" t="s">
        <v>774</v>
      </c>
      <c r="B492" s="94">
        <v>4779101411010</v>
      </c>
      <c r="C492" s="93" t="s">
        <v>775</v>
      </c>
      <c r="D492" s="74">
        <v>651.0338181818181</v>
      </c>
    </row>
    <row r="493" spans="1:4" ht="12.75">
      <c r="A493" s="91" t="s">
        <v>776</v>
      </c>
      <c r="B493" s="94">
        <v>4779101411034</v>
      </c>
      <c r="C493" s="93" t="s">
        <v>777</v>
      </c>
      <c r="D493" s="74">
        <v>581.0301818181819</v>
      </c>
    </row>
    <row r="494" spans="1:4" ht="12.75">
      <c r="A494" s="91" t="s">
        <v>778</v>
      </c>
      <c r="B494" s="94">
        <v>4779101411041</v>
      </c>
      <c r="C494" s="93" t="s">
        <v>779</v>
      </c>
      <c r="D494" s="74">
        <v>721.0374545454547</v>
      </c>
    </row>
    <row r="495" spans="1:4" ht="12.75">
      <c r="A495" s="91" t="s">
        <v>780</v>
      </c>
      <c r="B495" s="94">
        <v>4779101411317</v>
      </c>
      <c r="C495" s="93" t="s">
        <v>781</v>
      </c>
      <c r="D495" s="74">
        <v>884.3792727272725</v>
      </c>
    </row>
    <row r="496" spans="1:4" ht="12.75">
      <c r="A496" s="91" t="s">
        <v>782</v>
      </c>
      <c r="B496" s="94">
        <v>4779101411416</v>
      </c>
      <c r="C496" s="93" t="s">
        <v>783</v>
      </c>
      <c r="D496" s="74">
        <v>791.0410909090909</v>
      </c>
    </row>
    <row r="497" spans="1:4" ht="12.75">
      <c r="A497" s="91" t="s">
        <v>784</v>
      </c>
      <c r="B497" s="94">
        <v>4779101411430</v>
      </c>
      <c r="C497" s="93" t="s">
        <v>785</v>
      </c>
      <c r="D497" s="74">
        <v>931.0483636363638</v>
      </c>
    </row>
    <row r="498" spans="1:4" ht="12.75">
      <c r="A498" s="91" t="s">
        <v>786</v>
      </c>
      <c r="B498" s="94">
        <v>4779101411218</v>
      </c>
      <c r="C498" s="93" t="s">
        <v>787</v>
      </c>
      <c r="D498" s="74">
        <v>791.0410909090909</v>
      </c>
    </row>
    <row r="499" spans="1:4" ht="12.75">
      <c r="A499" s="91" t="s">
        <v>788</v>
      </c>
      <c r="B499" s="94">
        <v>4779101631142</v>
      </c>
      <c r="C499" s="93" t="s">
        <v>789</v>
      </c>
      <c r="D499" s="74">
        <v>627.6992727272726</v>
      </c>
    </row>
    <row r="500" spans="1:4" ht="12.75">
      <c r="A500" s="91" t="s">
        <v>790</v>
      </c>
      <c r="B500" s="94">
        <v>4779101631166</v>
      </c>
      <c r="C500" s="93" t="s">
        <v>791</v>
      </c>
      <c r="D500" s="74">
        <v>954.3829090909089</v>
      </c>
    </row>
    <row r="501" spans="1:4" ht="12.75">
      <c r="A501" s="91" t="s">
        <v>792</v>
      </c>
      <c r="B501" s="94">
        <v>4779101631203</v>
      </c>
      <c r="C501" s="93" t="s">
        <v>793</v>
      </c>
      <c r="D501" s="74">
        <v>1234.3974545454546</v>
      </c>
    </row>
    <row r="502" spans="1:4" ht="12.75">
      <c r="A502" s="91" t="s">
        <v>794</v>
      </c>
      <c r="B502" s="94">
        <v>4779101631241</v>
      </c>
      <c r="C502" s="93" t="s">
        <v>795</v>
      </c>
      <c r="D502" s="74">
        <v>2167.7792727272727</v>
      </c>
    </row>
    <row r="503" spans="1:4" ht="12.75">
      <c r="A503" s="91" t="s">
        <v>796</v>
      </c>
      <c r="B503" s="94">
        <v>4779101631289</v>
      </c>
      <c r="C503" s="93" t="s">
        <v>797</v>
      </c>
      <c r="D503" s="74">
        <v>837.7101818181818</v>
      </c>
    </row>
    <row r="504" spans="1:4" ht="12.75">
      <c r="A504" s="91" t="s">
        <v>798</v>
      </c>
      <c r="B504" s="94">
        <v>4779101631326</v>
      </c>
      <c r="C504" s="93" t="s">
        <v>799</v>
      </c>
      <c r="D504" s="74">
        <v>1374.4047272727273</v>
      </c>
    </row>
    <row r="505" spans="1:4" ht="12.75">
      <c r="A505" s="91" t="s">
        <v>800</v>
      </c>
      <c r="B505" s="94">
        <v>4779101631517</v>
      </c>
      <c r="C505" s="93" t="s">
        <v>801</v>
      </c>
      <c r="D505" s="74">
        <v>1304.401090909091</v>
      </c>
    </row>
    <row r="506" spans="1:4" ht="12.75">
      <c r="A506" s="91" t="s">
        <v>802</v>
      </c>
      <c r="B506" s="92">
        <v>4779101631791</v>
      </c>
      <c r="C506" s="93" t="s">
        <v>803</v>
      </c>
      <c r="D506" s="74">
        <v>1374.4047272727273</v>
      </c>
    </row>
    <row r="507" spans="1:4" ht="12.75">
      <c r="A507" s="91" t="s">
        <v>804</v>
      </c>
      <c r="B507" s="92">
        <v>4779101631739</v>
      </c>
      <c r="C507" s="93" t="s">
        <v>805</v>
      </c>
      <c r="D507" s="74">
        <v>581.0301818181819</v>
      </c>
    </row>
    <row r="508" spans="1:4" ht="12.75">
      <c r="A508" s="91" t="s">
        <v>806</v>
      </c>
      <c r="B508" s="92">
        <v>4779101611144</v>
      </c>
      <c r="C508" s="93" t="s">
        <v>807</v>
      </c>
      <c r="D508" s="74">
        <v>1467.7429090909088</v>
      </c>
    </row>
    <row r="509" spans="1:4" ht="12.75">
      <c r="A509" s="91" t="s">
        <v>808</v>
      </c>
      <c r="B509" s="92">
        <v>4779101611168</v>
      </c>
      <c r="C509" s="93" t="s">
        <v>809</v>
      </c>
      <c r="D509" s="74">
        <v>1467.7429090909088</v>
      </c>
    </row>
    <row r="510" spans="1:4" ht="12.75">
      <c r="A510" s="91" t="s">
        <v>810</v>
      </c>
      <c r="B510" s="92">
        <v>4779101611182</v>
      </c>
      <c r="C510" s="93" t="s">
        <v>811</v>
      </c>
      <c r="D510" s="74">
        <v>1467.7429090909088</v>
      </c>
    </row>
    <row r="511" spans="1:4" ht="12.75">
      <c r="A511" s="91" t="s">
        <v>812</v>
      </c>
      <c r="B511" s="92">
        <v>4779101611229</v>
      </c>
      <c r="C511" s="93" t="s">
        <v>813</v>
      </c>
      <c r="D511" s="74">
        <v>1957.7683636363636</v>
      </c>
    </row>
    <row r="512" spans="1:4" ht="12.75">
      <c r="A512" s="91" t="s">
        <v>814</v>
      </c>
      <c r="B512" s="92">
        <v>4779101611243</v>
      </c>
      <c r="C512" s="93" t="s">
        <v>815</v>
      </c>
      <c r="D512" s="74">
        <v>1957.7683636363636</v>
      </c>
    </row>
    <row r="513" spans="1:4" ht="12.75">
      <c r="A513" s="91" t="s">
        <v>816</v>
      </c>
      <c r="B513" s="92">
        <v>4779101631852</v>
      </c>
      <c r="C513" s="93" t="s">
        <v>817</v>
      </c>
      <c r="D513" s="74">
        <v>861.0447272727272</v>
      </c>
    </row>
    <row r="514" spans="1:4" ht="12.75">
      <c r="A514" s="91" t="s">
        <v>818</v>
      </c>
      <c r="B514" s="92">
        <v>4779101511017</v>
      </c>
      <c r="C514" s="93" t="s">
        <v>819</v>
      </c>
      <c r="D514" s="74">
        <v>67.67018181818182</v>
      </c>
    </row>
    <row r="515" spans="1:4" ht="12.75">
      <c r="A515" s="91" t="s">
        <v>820</v>
      </c>
      <c r="B515" s="92">
        <v>4779101511024</v>
      </c>
      <c r="C515" s="93" t="s">
        <v>821</v>
      </c>
      <c r="D515" s="74">
        <v>137.67381818181815</v>
      </c>
    </row>
    <row r="516" spans="1:4" ht="12.75">
      <c r="A516" s="91" t="s">
        <v>822</v>
      </c>
      <c r="B516" s="92">
        <v>4779101511031</v>
      </c>
      <c r="C516" s="93" t="s">
        <v>823</v>
      </c>
      <c r="D516" s="74">
        <v>254.34654545454546</v>
      </c>
    </row>
    <row r="517" spans="1:4" ht="12.75">
      <c r="A517" s="91" t="s">
        <v>824</v>
      </c>
      <c r="B517" s="92">
        <v>4779101511048</v>
      </c>
      <c r="C517" s="93" t="s">
        <v>825</v>
      </c>
      <c r="D517" s="74">
        <v>347.6847272727273</v>
      </c>
    </row>
    <row r="518" spans="1:4" ht="12.75">
      <c r="A518" s="91" t="s">
        <v>826</v>
      </c>
      <c r="B518" s="92">
        <v>4779101511079</v>
      </c>
      <c r="C518" s="93" t="s">
        <v>827</v>
      </c>
      <c r="D518" s="74">
        <v>534.3610909090909</v>
      </c>
    </row>
    <row r="519" spans="1:4" ht="12.75">
      <c r="A519" s="91" t="s">
        <v>828</v>
      </c>
      <c r="B519" s="92">
        <v>4779101811018</v>
      </c>
      <c r="C519" s="93" t="s">
        <v>829</v>
      </c>
      <c r="D519" s="74">
        <v>581.0301818181819</v>
      </c>
    </row>
    <row r="520" spans="1:4" ht="12.75">
      <c r="A520" s="91" t="s">
        <v>830</v>
      </c>
      <c r="B520" s="92">
        <v>4779101811025</v>
      </c>
      <c r="C520" s="93" t="s">
        <v>831</v>
      </c>
      <c r="D520" s="74">
        <v>721.0374545454547</v>
      </c>
    </row>
    <row r="521" spans="1:4" ht="12.75">
      <c r="A521" s="91" t="s">
        <v>832</v>
      </c>
      <c r="B521" s="92">
        <v>4779101811100</v>
      </c>
      <c r="C521" s="93" t="s">
        <v>833</v>
      </c>
      <c r="D521" s="74">
        <v>464.18011199999995</v>
      </c>
    </row>
    <row r="522" spans="1:4" ht="12.75">
      <c r="A522" s="91" t="s">
        <v>834</v>
      </c>
      <c r="B522" s="92">
        <v>4779101811162</v>
      </c>
      <c r="C522" s="93" t="s">
        <v>835</v>
      </c>
      <c r="D522" s="74">
        <v>604.2247199999998</v>
      </c>
    </row>
    <row r="523" spans="1:4" ht="12.75">
      <c r="A523" s="91" t="s">
        <v>836</v>
      </c>
      <c r="B523" s="92">
        <v>4779101811117</v>
      </c>
      <c r="C523" s="93" t="s">
        <v>837</v>
      </c>
      <c r="D523" s="74">
        <v>581.6368799999999</v>
      </c>
    </row>
    <row r="524" spans="1:4" ht="12.75">
      <c r="A524" s="91" t="s">
        <v>838</v>
      </c>
      <c r="B524" s="92">
        <v>4779101811179</v>
      </c>
      <c r="C524" s="93" t="s">
        <v>839</v>
      </c>
      <c r="D524" s="74">
        <v>719.9873999999999</v>
      </c>
    </row>
    <row r="525" spans="1:4" ht="12.75">
      <c r="A525" s="91" t="s">
        <v>2132</v>
      </c>
      <c r="B525" s="94">
        <v>4779101911510</v>
      </c>
      <c r="C525" s="108" t="s">
        <v>840</v>
      </c>
      <c r="D525" s="74">
        <v>3731.1938181818177</v>
      </c>
    </row>
    <row r="526" spans="1:4" ht="12.75">
      <c r="A526" s="91" t="s">
        <v>842</v>
      </c>
      <c r="B526" s="94">
        <v>4779101911527</v>
      </c>
      <c r="C526" s="108" t="s">
        <v>841</v>
      </c>
      <c r="D526" s="74">
        <v>4197.884727272726</v>
      </c>
    </row>
    <row r="527" spans="1:4" ht="12.75">
      <c r="A527" s="91" t="s">
        <v>1993</v>
      </c>
      <c r="B527" s="92">
        <v>4779101911565</v>
      </c>
      <c r="C527" s="93" t="s">
        <v>1955</v>
      </c>
      <c r="D527" s="74">
        <v>13851.386181818178</v>
      </c>
    </row>
    <row r="528" spans="1:4" ht="12.75">
      <c r="A528" s="91" t="s">
        <v>843</v>
      </c>
      <c r="B528" s="94">
        <v>4779101711011</v>
      </c>
      <c r="C528" s="108" t="s">
        <v>844</v>
      </c>
      <c r="D528" s="74">
        <v>277.6810909090908</v>
      </c>
    </row>
    <row r="529" spans="1:4" ht="12.75">
      <c r="A529" s="91" t="s">
        <v>845</v>
      </c>
      <c r="B529" s="94">
        <v>4779101701098</v>
      </c>
      <c r="C529" s="108" t="s">
        <v>846</v>
      </c>
      <c r="D529" s="74">
        <v>347.6847272727273</v>
      </c>
    </row>
    <row r="530" spans="1:4" ht="13.5" thickBot="1">
      <c r="A530" s="95" t="s">
        <v>847</v>
      </c>
      <c r="B530" s="96">
        <v>4779101701104</v>
      </c>
      <c r="C530" s="109" t="s">
        <v>848</v>
      </c>
      <c r="D530" s="80">
        <v>347.6847272727273</v>
      </c>
    </row>
    <row r="531" spans="1:4" ht="12.75">
      <c r="A531" s="104" t="s">
        <v>849</v>
      </c>
      <c r="B531" s="105">
        <v>4779101119114</v>
      </c>
      <c r="C531" s="106" t="s">
        <v>850</v>
      </c>
      <c r="D531" s="84">
        <v>846.3439636363635</v>
      </c>
    </row>
    <row r="532" spans="1:4" ht="12.75">
      <c r="A532" s="91" t="s">
        <v>851</v>
      </c>
      <c r="B532" s="94">
        <v>4779101119121</v>
      </c>
      <c r="C532" s="93" t="s">
        <v>852</v>
      </c>
      <c r="D532" s="74">
        <v>725.0043272727272</v>
      </c>
    </row>
    <row r="533" spans="1:4" ht="12.75">
      <c r="A533" s="91" t="s">
        <v>853</v>
      </c>
      <c r="B533" s="94">
        <v>4779101119305</v>
      </c>
      <c r="C533" s="93" t="s">
        <v>854</v>
      </c>
      <c r="D533" s="74">
        <v>785.6741454545453</v>
      </c>
    </row>
    <row r="534" spans="1:4" ht="12.75">
      <c r="A534" s="91" t="s">
        <v>855</v>
      </c>
      <c r="B534" s="94">
        <v>4779101119138</v>
      </c>
      <c r="C534" s="93" t="s">
        <v>856</v>
      </c>
      <c r="D534" s="74">
        <v>937.3486909090908</v>
      </c>
    </row>
    <row r="535" spans="1:4" ht="12.75">
      <c r="A535" s="91" t="s">
        <v>857</v>
      </c>
      <c r="B535" s="92">
        <v>4779101119145</v>
      </c>
      <c r="C535" s="93" t="s">
        <v>858</v>
      </c>
      <c r="D535" s="74">
        <v>816.0090545454544</v>
      </c>
    </row>
    <row r="536" spans="1:4" ht="12.75">
      <c r="A536" s="91" t="s">
        <v>859</v>
      </c>
      <c r="B536" s="92">
        <v>4779101119329</v>
      </c>
      <c r="C536" s="93" t="s">
        <v>860</v>
      </c>
      <c r="D536" s="74">
        <v>876.6788727272728</v>
      </c>
    </row>
    <row r="537" spans="1:4" ht="12.75">
      <c r="A537" s="91" t="s">
        <v>861</v>
      </c>
      <c r="B537" s="94">
        <v>4779101119244</v>
      </c>
      <c r="C537" s="93" t="s">
        <v>862</v>
      </c>
      <c r="D537" s="74">
        <v>1058.688327272727</v>
      </c>
    </row>
    <row r="538" spans="1:4" ht="12.75">
      <c r="A538" s="91" t="s">
        <v>863</v>
      </c>
      <c r="B538" s="94">
        <v>4779101219012</v>
      </c>
      <c r="C538" s="93" t="s">
        <v>864</v>
      </c>
      <c r="D538" s="74">
        <v>1028.3534181818181</v>
      </c>
    </row>
    <row r="539" spans="1:4" ht="12.75">
      <c r="A539" s="91" t="s">
        <v>865</v>
      </c>
      <c r="B539" s="94">
        <v>4779101219036</v>
      </c>
      <c r="C539" s="93" t="s">
        <v>866</v>
      </c>
      <c r="D539" s="74">
        <v>846.3439636363635</v>
      </c>
    </row>
    <row r="540" spans="1:4" ht="12.75">
      <c r="A540" s="91" t="s">
        <v>867</v>
      </c>
      <c r="B540" s="94">
        <v>4779101219043</v>
      </c>
      <c r="C540" s="93" t="s">
        <v>868</v>
      </c>
      <c r="D540" s="74">
        <v>1028.3534181818181</v>
      </c>
    </row>
    <row r="541" spans="1:4" ht="12.75">
      <c r="A541" s="91" t="s">
        <v>869</v>
      </c>
      <c r="B541" s="94">
        <v>4779101219197</v>
      </c>
      <c r="C541" s="93" t="s">
        <v>870</v>
      </c>
      <c r="D541" s="74">
        <v>1210.3628727272726</v>
      </c>
    </row>
    <row r="542" spans="1:4" ht="12.75">
      <c r="A542" s="91" t="s">
        <v>871</v>
      </c>
      <c r="B542" s="94">
        <v>4779101319019</v>
      </c>
      <c r="C542" s="93" t="s">
        <v>872</v>
      </c>
      <c r="D542" s="74">
        <v>1058.688327272727</v>
      </c>
    </row>
    <row r="543" spans="1:4" ht="12.75">
      <c r="A543" s="91" t="s">
        <v>873</v>
      </c>
      <c r="B543" s="94">
        <v>4779101319033</v>
      </c>
      <c r="C543" s="93" t="s">
        <v>874</v>
      </c>
      <c r="D543" s="74">
        <v>937.3486909090908</v>
      </c>
    </row>
    <row r="544" spans="1:4" ht="12.75">
      <c r="A544" s="91" t="s">
        <v>875</v>
      </c>
      <c r="B544" s="94">
        <v>4779101319040</v>
      </c>
      <c r="C544" s="93" t="s">
        <v>876</v>
      </c>
      <c r="D544" s="74">
        <v>1119.3581454545454</v>
      </c>
    </row>
    <row r="545" spans="1:4" ht="12.75">
      <c r="A545" s="91" t="s">
        <v>1986</v>
      </c>
      <c r="B545" s="94">
        <v>4779101219395</v>
      </c>
      <c r="C545" s="93" t="s">
        <v>2133</v>
      </c>
      <c r="D545" s="74">
        <v>1422.7072363636362</v>
      </c>
    </row>
    <row r="546" spans="1:4" ht="12.75">
      <c r="A546" s="91" t="s">
        <v>877</v>
      </c>
      <c r="B546" s="94">
        <v>4779101419016</v>
      </c>
      <c r="C546" s="93" t="s">
        <v>878</v>
      </c>
      <c r="D546" s="74">
        <v>1058.688327272727</v>
      </c>
    </row>
    <row r="547" spans="1:4" ht="12.75">
      <c r="A547" s="91" t="s">
        <v>879</v>
      </c>
      <c r="B547" s="94">
        <v>4779101419030</v>
      </c>
      <c r="C547" s="93" t="s">
        <v>880</v>
      </c>
      <c r="D547" s="74">
        <v>937.3486909090908</v>
      </c>
    </row>
    <row r="548" spans="1:4" ht="12.75">
      <c r="A548" s="91" t="s">
        <v>881</v>
      </c>
      <c r="B548" s="94">
        <v>4779101419047</v>
      </c>
      <c r="C548" s="93" t="s">
        <v>882</v>
      </c>
      <c r="D548" s="74">
        <v>1119.3581454545454</v>
      </c>
    </row>
    <row r="549" spans="1:4" ht="12.75">
      <c r="A549" s="91" t="s">
        <v>883</v>
      </c>
      <c r="B549" s="94">
        <v>4779101419313</v>
      </c>
      <c r="C549" s="93" t="s">
        <v>884</v>
      </c>
      <c r="D549" s="74">
        <v>1362.037418181818</v>
      </c>
    </row>
    <row r="550" spans="1:4" ht="12.75">
      <c r="A550" s="91" t="s">
        <v>885</v>
      </c>
      <c r="B550" s="94">
        <v>4779101419412</v>
      </c>
      <c r="C550" s="93" t="s">
        <v>886</v>
      </c>
      <c r="D550" s="74">
        <v>1271.032690909091</v>
      </c>
    </row>
    <row r="551" spans="1:4" ht="12.75">
      <c r="A551" s="91" t="s">
        <v>887</v>
      </c>
      <c r="B551" s="94">
        <v>4779101419214</v>
      </c>
      <c r="C551" s="93" t="s">
        <v>888</v>
      </c>
      <c r="D551" s="74">
        <v>1331.702509090909</v>
      </c>
    </row>
    <row r="552" spans="1:4" ht="12.75">
      <c r="A552" s="91" t="s">
        <v>889</v>
      </c>
      <c r="B552" s="94">
        <v>4779101639414</v>
      </c>
      <c r="C552" s="93" t="s">
        <v>890</v>
      </c>
      <c r="D552" s="74">
        <v>1119.3581454545454</v>
      </c>
    </row>
    <row r="553" spans="1:4" ht="12.75">
      <c r="A553" s="91" t="s">
        <v>891</v>
      </c>
      <c r="B553" s="94">
        <v>4779101639162</v>
      </c>
      <c r="C553" s="93" t="s">
        <v>892</v>
      </c>
      <c r="D553" s="74">
        <v>1544.0468727272726</v>
      </c>
    </row>
    <row r="554" spans="1:4" ht="12.75">
      <c r="A554" s="91" t="s">
        <v>893</v>
      </c>
      <c r="B554" s="94">
        <v>4779101639209</v>
      </c>
      <c r="C554" s="93" t="s">
        <v>894</v>
      </c>
      <c r="D554" s="74">
        <v>1908.0657818181817</v>
      </c>
    </row>
    <row r="555" spans="1:4" ht="12.75">
      <c r="A555" s="91" t="s">
        <v>895</v>
      </c>
      <c r="B555" s="94">
        <v>4779101639001</v>
      </c>
      <c r="C555" s="93" t="s">
        <v>896</v>
      </c>
      <c r="D555" s="74">
        <v>3121.4621454545445</v>
      </c>
    </row>
    <row r="556" spans="1:4" ht="12.75">
      <c r="A556" s="91" t="s">
        <v>897</v>
      </c>
      <c r="B556" s="94">
        <v>4779101639285</v>
      </c>
      <c r="C556" s="93" t="s">
        <v>898</v>
      </c>
      <c r="D556" s="74">
        <v>1392.3723272727268</v>
      </c>
    </row>
    <row r="557" spans="1:4" ht="12.75">
      <c r="A557" s="91" t="s">
        <v>899</v>
      </c>
      <c r="B557" s="94">
        <v>4779101639322</v>
      </c>
      <c r="C557" s="93" t="s">
        <v>900</v>
      </c>
      <c r="D557" s="74">
        <v>2090.0752363636357</v>
      </c>
    </row>
    <row r="558" spans="1:4" ht="12.75">
      <c r="A558" s="91" t="s">
        <v>901</v>
      </c>
      <c r="B558" s="94">
        <v>4779101639513</v>
      </c>
      <c r="C558" s="93" t="s">
        <v>902</v>
      </c>
      <c r="D558" s="74">
        <v>1999.0705090909087</v>
      </c>
    </row>
    <row r="559" spans="1:4" ht="12.75">
      <c r="A559" s="91" t="s">
        <v>903</v>
      </c>
      <c r="B559" s="92">
        <v>4779101639575</v>
      </c>
      <c r="C559" s="93" t="s">
        <v>904</v>
      </c>
      <c r="D559" s="74">
        <v>2090.0752363636357</v>
      </c>
    </row>
    <row r="560" spans="1:4" ht="12.75">
      <c r="A560" s="91" t="s">
        <v>905</v>
      </c>
      <c r="B560" s="94">
        <v>4779101639537</v>
      </c>
      <c r="C560" s="93" t="s">
        <v>906</v>
      </c>
      <c r="D560" s="74">
        <v>998.0185090909089</v>
      </c>
    </row>
    <row r="561" spans="1:4" ht="12.75">
      <c r="A561" s="91" t="s">
        <v>907</v>
      </c>
      <c r="B561" s="94">
        <v>4779101619157</v>
      </c>
      <c r="C561" s="93" t="s">
        <v>908</v>
      </c>
      <c r="D561" s="74">
        <v>2211.4148727272727</v>
      </c>
    </row>
    <row r="562" spans="1:4" ht="12.75">
      <c r="A562" s="91" t="s">
        <v>909</v>
      </c>
      <c r="B562" s="94">
        <v>4779101619171</v>
      </c>
      <c r="C562" s="93" t="s">
        <v>910</v>
      </c>
      <c r="D562" s="74">
        <v>2211.4148727272727</v>
      </c>
    </row>
    <row r="563" spans="1:4" ht="12.75">
      <c r="A563" s="91" t="s">
        <v>911</v>
      </c>
      <c r="B563" s="94">
        <v>4779101619195</v>
      </c>
      <c r="C563" s="93" t="s">
        <v>912</v>
      </c>
      <c r="D563" s="74">
        <v>2211.4148727272727</v>
      </c>
    </row>
    <row r="564" spans="1:4" ht="12.75">
      <c r="A564" s="91" t="s">
        <v>913</v>
      </c>
      <c r="B564" s="94">
        <v>4779101619232</v>
      </c>
      <c r="C564" s="93" t="s">
        <v>914</v>
      </c>
      <c r="D564" s="74">
        <v>2848.4479636363635</v>
      </c>
    </row>
    <row r="565" spans="1:4" ht="12.75">
      <c r="A565" s="91" t="s">
        <v>915</v>
      </c>
      <c r="B565" s="94">
        <v>4779101619256</v>
      </c>
      <c r="C565" s="93" t="s">
        <v>916</v>
      </c>
      <c r="D565" s="74">
        <v>2848.4479636363635</v>
      </c>
    </row>
    <row r="566" spans="1:4" ht="12.75">
      <c r="A566" s="91" t="s">
        <v>917</v>
      </c>
      <c r="B566" s="94">
        <v>4779101639612</v>
      </c>
      <c r="C566" s="93" t="s">
        <v>918</v>
      </c>
      <c r="D566" s="74">
        <v>1392.3723272727268</v>
      </c>
    </row>
    <row r="567" spans="1:4" ht="12.75">
      <c r="A567" s="91" t="s">
        <v>919</v>
      </c>
      <c r="B567" s="94">
        <v>4779101519013</v>
      </c>
      <c r="C567" s="93" t="s">
        <v>920</v>
      </c>
      <c r="D567" s="74">
        <v>148.64105454545452</v>
      </c>
    </row>
    <row r="568" spans="1:4" ht="12.75">
      <c r="A568" s="91" t="s">
        <v>921</v>
      </c>
      <c r="B568" s="94">
        <v>4779101519020</v>
      </c>
      <c r="C568" s="93" t="s">
        <v>922</v>
      </c>
      <c r="D568" s="74">
        <v>269.98069090909087</v>
      </c>
    </row>
    <row r="569" spans="1:4" ht="12.75">
      <c r="A569" s="91" t="s">
        <v>923</v>
      </c>
      <c r="B569" s="92">
        <v>4779101519037</v>
      </c>
      <c r="C569" s="93" t="s">
        <v>924</v>
      </c>
      <c r="D569" s="74">
        <v>391.3203272727272</v>
      </c>
    </row>
    <row r="570" spans="1:4" ht="12.75">
      <c r="A570" s="91" t="s">
        <v>925</v>
      </c>
      <c r="B570" s="92">
        <v>4779101519044</v>
      </c>
      <c r="C570" s="93" t="s">
        <v>926</v>
      </c>
      <c r="D570" s="74">
        <v>603.6646909090907</v>
      </c>
    </row>
    <row r="571" spans="1:4" ht="12.75">
      <c r="A571" s="91" t="s">
        <v>927</v>
      </c>
      <c r="B571" s="92">
        <v>4779101519075</v>
      </c>
      <c r="C571" s="93" t="s">
        <v>928</v>
      </c>
      <c r="D571" s="74">
        <v>846.3439636363635</v>
      </c>
    </row>
    <row r="572" spans="1:4" ht="12.75">
      <c r="A572" s="91" t="s">
        <v>929</v>
      </c>
      <c r="B572" s="92">
        <v>4779101819014</v>
      </c>
      <c r="C572" s="93" t="s">
        <v>930</v>
      </c>
      <c r="D572" s="74">
        <v>1119.3581454545454</v>
      </c>
    </row>
    <row r="573" spans="1:4" ht="12.75">
      <c r="A573" s="91" t="s">
        <v>931</v>
      </c>
      <c r="B573" s="92">
        <v>4779101819021</v>
      </c>
      <c r="C573" s="93" t="s">
        <v>932</v>
      </c>
      <c r="D573" s="74">
        <v>1301.3675999999998</v>
      </c>
    </row>
    <row r="574" spans="1:4" ht="12.75">
      <c r="A574" s="91" t="s">
        <v>933</v>
      </c>
      <c r="B574" s="92">
        <v>4779101819069</v>
      </c>
      <c r="C574" s="93" t="s">
        <v>934</v>
      </c>
      <c r="D574" s="74">
        <v>907.0137818181818</v>
      </c>
    </row>
    <row r="575" spans="1:4" ht="12.75">
      <c r="A575" s="91" t="s">
        <v>935</v>
      </c>
      <c r="B575" s="92">
        <v>4779101819076</v>
      </c>
      <c r="C575" s="93" t="s">
        <v>936</v>
      </c>
      <c r="D575" s="74">
        <v>1089.0232363636362</v>
      </c>
    </row>
    <row r="576" spans="1:4" ht="12.75">
      <c r="A576" s="91" t="s">
        <v>937</v>
      </c>
      <c r="B576" s="110">
        <v>4779101819038</v>
      </c>
      <c r="C576" s="93" t="s">
        <v>938</v>
      </c>
      <c r="D576" s="74">
        <v>1058.688327272727</v>
      </c>
    </row>
    <row r="577" spans="1:4" ht="12.75">
      <c r="A577" s="91" t="s">
        <v>939</v>
      </c>
      <c r="B577" s="110">
        <v>4779101819083</v>
      </c>
      <c r="C577" s="93" t="s">
        <v>940</v>
      </c>
      <c r="D577" s="74">
        <v>1240.6977818181817</v>
      </c>
    </row>
    <row r="578" spans="1:4" ht="12.75">
      <c r="A578" s="91" t="s">
        <v>943</v>
      </c>
      <c r="B578" s="94">
        <v>4779101919516</v>
      </c>
      <c r="C578" s="93" t="s">
        <v>941</v>
      </c>
      <c r="D578" s="74">
        <v>5214.570872727271</v>
      </c>
    </row>
    <row r="579" spans="1:4" ht="12.75">
      <c r="A579" s="91" t="s">
        <v>944</v>
      </c>
      <c r="B579" s="94">
        <v>4779101919523</v>
      </c>
      <c r="C579" s="108" t="s">
        <v>942</v>
      </c>
      <c r="D579" s="74">
        <v>5821.2690545454525</v>
      </c>
    </row>
    <row r="580" spans="1:4" ht="12.75">
      <c r="A580" s="91" t="s">
        <v>1994</v>
      </c>
      <c r="B580" s="92">
        <v>4779101919554</v>
      </c>
      <c r="C580" s="93" t="s">
        <v>1956</v>
      </c>
      <c r="D580" s="74">
        <v>13964.636509090911</v>
      </c>
    </row>
    <row r="581" spans="1:4" ht="12.75">
      <c r="A581" s="38" t="s">
        <v>945</v>
      </c>
      <c r="B581" s="72">
        <v>4779101719017</v>
      </c>
      <c r="C581" s="86" t="s">
        <v>946</v>
      </c>
      <c r="D581" s="74">
        <v>391.3203272727272</v>
      </c>
    </row>
    <row r="582" spans="1:4" ht="12.75">
      <c r="A582" s="38" t="s">
        <v>947</v>
      </c>
      <c r="B582" s="72">
        <v>4779101709094</v>
      </c>
      <c r="C582" s="86" t="s">
        <v>948</v>
      </c>
      <c r="D582" s="74">
        <v>755.3392363636364</v>
      </c>
    </row>
    <row r="583" spans="1:4" ht="12.75">
      <c r="A583" s="38" t="s">
        <v>949</v>
      </c>
      <c r="B583" s="72">
        <v>4779101709100</v>
      </c>
      <c r="C583" s="86" t="s">
        <v>950</v>
      </c>
      <c r="D583" s="74">
        <v>755.3392363636364</v>
      </c>
    </row>
    <row r="584" spans="1:4" ht="12.75">
      <c r="A584" s="38" t="s">
        <v>951</v>
      </c>
      <c r="B584" s="72">
        <v>4779101709049</v>
      </c>
      <c r="C584" s="86" t="s">
        <v>952</v>
      </c>
      <c r="D584" s="74">
        <v>1028.3534181818181</v>
      </c>
    </row>
    <row r="585" spans="1:4" ht="13.5" thickBot="1">
      <c r="A585" s="77" t="s">
        <v>953</v>
      </c>
      <c r="B585" s="85">
        <v>4779101709056</v>
      </c>
      <c r="C585" s="87" t="s">
        <v>954</v>
      </c>
      <c r="D585" s="80">
        <v>1028.3534181818181</v>
      </c>
    </row>
    <row r="586" spans="1:4" ht="12.75">
      <c r="A586" s="81" t="s">
        <v>955</v>
      </c>
      <c r="B586" s="82">
        <v>4779101110494</v>
      </c>
      <c r="C586" s="83" t="s">
        <v>956</v>
      </c>
      <c r="D586" s="84">
        <v>302.6227412418907</v>
      </c>
    </row>
    <row r="587" spans="1:4" ht="12.75">
      <c r="A587" s="38" t="s">
        <v>957</v>
      </c>
      <c r="B587" s="72">
        <v>4779101110531</v>
      </c>
      <c r="C587" s="73" t="s">
        <v>958</v>
      </c>
      <c r="D587" s="74">
        <v>330.18401093605195</v>
      </c>
    </row>
    <row r="588" spans="1:4" ht="12.75">
      <c r="A588" s="38" t="s">
        <v>959</v>
      </c>
      <c r="B588" s="72">
        <v>4779101110500</v>
      </c>
      <c r="C588" s="73" t="s">
        <v>960</v>
      </c>
      <c r="D588" s="74">
        <v>274.7968833586654</v>
      </c>
    </row>
    <row r="589" spans="1:4" ht="12.75">
      <c r="A589" s="38" t="s">
        <v>961</v>
      </c>
      <c r="B589" s="72">
        <v>4779101110548</v>
      </c>
      <c r="C589" s="73" t="s">
        <v>962</v>
      </c>
      <c r="D589" s="74">
        <v>302.81015787581094</v>
      </c>
    </row>
    <row r="590" spans="1:4" ht="12.75">
      <c r="A590" s="38" t="s">
        <v>963</v>
      </c>
      <c r="B590" s="72">
        <v>4779101110517</v>
      </c>
      <c r="C590" s="73" t="s">
        <v>964</v>
      </c>
      <c r="D590" s="74">
        <v>357.74528063021324</v>
      </c>
    </row>
    <row r="591" spans="1:4" ht="12.75">
      <c r="A591" s="38" t="s">
        <v>965</v>
      </c>
      <c r="B591" s="47">
        <v>4779101110555</v>
      </c>
      <c r="C591" s="73" t="s">
        <v>966</v>
      </c>
      <c r="D591" s="74">
        <v>385.3065503243745</v>
      </c>
    </row>
    <row r="592" spans="1:4" ht="12.75">
      <c r="A592" s="38" t="s">
        <v>967</v>
      </c>
      <c r="B592" s="47">
        <v>4779101110524</v>
      </c>
      <c r="C592" s="73" t="s">
        <v>968</v>
      </c>
      <c r="D592" s="74">
        <v>330.1564496663578</v>
      </c>
    </row>
    <row r="593" spans="1:4" ht="12.75">
      <c r="A593" s="38" t="s">
        <v>969</v>
      </c>
      <c r="B593" s="72">
        <v>4779101110562</v>
      </c>
      <c r="C593" s="73" t="s">
        <v>970</v>
      </c>
      <c r="D593" s="74">
        <v>357.50274145690463</v>
      </c>
    </row>
    <row r="594" spans="1:4" ht="12.75">
      <c r="A594" s="38" t="s">
        <v>971</v>
      </c>
      <c r="B594" s="72">
        <v>4779101110586</v>
      </c>
      <c r="C594" s="73" t="s">
        <v>972</v>
      </c>
      <c r="D594" s="74">
        <v>522.9144576533828</v>
      </c>
    </row>
    <row r="595" spans="1:4" ht="12.75">
      <c r="A595" s="38" t="s">
        <v>973</v>
      </c>
      <c r="B595" s="72">
        <v>4779101110579</v>
      </c>
      <c r="C595" s="73" t="s">
        <v>974</v>
      </c>
      <c r="D595" s="74">
        <v>468.2218740722891</v>
      </c>
    </row>
    <row r="596" spans="1:4" ht="12.75">
      <c r="A596" s="38" t="s">
        <v>975</v>
      </c>
      <c r="B596" s="72">
        <v>4779101210354</v>
      </c>
      <c r="C596" s="73" t="s">
        <v>976</v>
      </c>
      <c r="D596" s="74">
        <v>385.3065503243745</v>
      </c>
    </row>
    <row r="597" spans="1:4" ht="12.75">
      <c r="A597" s="38" t="s">
        <v>977</v>
      </c>
      <c r="B597" s="72">
        <v>4779101210378</v>
      </c>
      <c r="C597" s="73" t="s">
        <v>978</v>
      </c>
      <c r="D597" s="74">
        <v>495.5516291010196</v>
      </c>
    </row>
    <row r="598" spans="1:4" ht="12.75">
      <c r="A598" s="38" t="s">
        <v>979</v>
      </c>
      <c r="B598" s="72">
        <v>4779101210361</v>
      </c>
      <c r="C598" s="73" t="s">
        <v>980</v>
      </c>
      <c r="D598" s="74">
        <v>330.18401093605195</v>
      </c>
    </row>
    <row r="599" spans="1:4" ht="12.75">
      <c r="A599" s="38" t="s">
        <v>981</v>
      </c>
      <c r="B599" s="72">
        <v>4779101210385</v>
      </c>
      <c r="C599" s="73" t="s">
        <v>982</v>
      </c>
      <c r="D599" s="74">
        <v>440.429089712697</v>
      </c>
    </row>
    <row r="600" spans="1:4" ht="12.75">
      <c r="A600" s="38" t="s">
        <v>983</v>
      </c>
      <c r="B600" s="72">
        <v>4779101210484</v>
      </c>
      <c r="C600" s="73" t="s">
        <v>984</v>
      </c>
      <c r="D600" s="74">
        <v>578.2740239610752</v>
      </c>
    </row>
    <row r="601" spans="1:4" ht="12.75">
      <c r="A601" s="38" t="s">
        <v>985</v>
      </c>
      <c r="B601" s="72">
        <v>4779101210507</v>
      </c>
      <c r="C601" s="73" t="s">
        <v>986</v>
      </c>
      <c r="D601" s="74">
        <v>688.326173849861</v>
      </c>
    </row>
    <row r="602" spans="1:4" ht="12.75">
      <c r="A602" s="38" t="s">
        <v>987</v>
      </c>
      <c r="B602" s="72">
        <v>4779101210392</v>
      </c>
      <c r="C602" s="73" t="s">
        <v>988</v>
      </c>
      <c r="D602" s="74">
        <v>440.429089712697</v>
      </c>
    </row>
    <row r="603" spans="1:4" ht="12.75">
      <c r="A603" s="38" t="s">
        <v>989</v>
      </c>
      <c r="B603" s="72">
        <v>4779101610444</v>
      </c>
      <c r="C603" s="73" t="s">
        <v>990</v>
      </c>
      <c r="D603" s="74">
        <v>578.2354381835034</v>
      </c>
    </row>
    <row r="604" spans="1:4" ht="12.75">
      <c r="A604" s="38" t="s">
        <v>991</v>
      </c>
      <c r="B604" s="72">
        <v>4779101610468</v>
      </c>
      <c r="C604" s="73" t="s">
        <v>992</v>
      </c>
      <c r="D604" s="74">
        <v>1019.2157532900834</v>
      </c>
    </row>
    <row r="605" spans="1:4" ht="12.75">
      <c r="A605" s="38" t="s">
        <v>993</v>
      </c>
      <c r="B605" s="72">
        <v>4779101610475</v>
      </c>
      <c r="C605" s="73" t="s">
        <v>994</v>
      </c>
      <c r="D605" s="74">
        <v>936.5319442075996</v>
      </c>
    </row>
    <row r="606" spans="1:4" ht="12.75">
      <c r="A606" s="38" t="s">
        <v>995</v>
      </c>
      <c r="B606" s="72">
        <v>4779101610253</v>
      </c>
      <c r="C606" s="73" t="s">
        <v>996</v>
      </c>
      <c r="D606" s="74">
        <v>412.86782001853567</v>
      </c>
    </row>
    <row r="607" spans="1:4" ht="12.75">
      <c r="A607" s="38" t="s">
        <v>997</v>
      </c>
      <c r="B607" s="72">
        <v>4779101610260</v>
      </c>
      <c r="C607" s="73" t="s">
        <v>998</v>
      </c>
      <c r="D607" s="74">
        <v>1184.5833714550513</v>
      </c>
    </row>
    <row r="608" spans="1:4" ht="12.75">
      <c r="A608" s="38" t="s">
        <v>999</v>
      </c>
      <c r="B608" s="72">
        <v>4779101610277</v>
      </c>
      <c r="C608" s="73" t="s">
        <v>1000</v>
      </c>
      <c r="D608" s="74">
        <v>1184.5833714550513</v>
      </c>
    </row>
    <row r="609" spans="1:4" ht="12.75">
      <c r="A609" s="38" t="s">
        <v>1001</v>
      </c>
      <c r="B609" s="72">
        <v>4779101610284</v>
      </c>
      <c r="C609" s="73" t="s">
        <v>1002</v>
      </c>
      <c r="D609" s="74">
        <v>1184.5833714550513</v>
      </c>
    </row>
    <row r="610" spans="1:4" ht="12.75">
      <c r="A610" s="38" t="s">
        <v>1003</v>
      </c>
      <c r="B610" s="72">
        <v>4779101610413</v>
      </c>
      <c r="C610" s="73" t="s">
        <v>1004</v>
      </c>
      <c r="D610" s="74">
        <v>1570.441147173309</v>
      </c>
    </row>
    <row r="611" spans="1:4" ht="12.75">
      <c r="A611" s="38" t="s">
        <v>1005</v>
      </c>
      <c r="B611" s="47">
        <v>4779101610420</v>
      </c>
      <c r="C611" s="73" t="s">
        <v>1006</v>
      </c>
      <c r="D611" s="74">
        <v>1570.441147173309</v>
      </c>
    </row>
    <row r="612" spans="1:4" ht="12.75">
      <c r="A612" s="38" t="s">
        <v>1007</v>
      </c>
      <c r="B612" s="47">
        <v>4779101610505</v>
      </c>
      <c r="C612" s="73" t="s">
        <v>1008</v>
      </c>
      <c r="D612" s="74">
        <v>688.4805169601485</v>
      </c>
    </row>
    <row r="613" spans="1:4" ht="12.75">
      <c r="A613" s="38" t="s">
        <v>1009</v>
      </c>
      <c r="B613" s="47">
        <v>4779101510348</v>
      </c>
      <c r="C613" s="73" t="s">
        <v>1010</v>
      </c>
      <c r="D613" s="74">
        <v>54.6925835810936</v>
      </c>
    </row>
    <row r="614" spans="1:4" ht="12.75">
      <c r="A614" s="38" t="s">
        <v>1011</v>
      </c>
      <c r="B614" s="47">
        <v>4779101510355</v>
      </c>
      <c r="C614" s="73" t="s">
        <v>1012</v>
      </c>
      <c r="D614" s="74">
        <v>109.6519602528267</v>
      </c>
    </row>
    <row r="615" spans="1:4" ht="12.75">
      <c r="A615" s="38" t="s">
        <v>1013</v>
      </c>
      <c r="B615" s="47">
        <v>4779101510362</v>
      </c>
      <c r="C615" s="73" t="s">
        <v>1014</v>
      </c>
      <c r="D615" s="74">
        <v>164.8163927710844</v>
      </c>
    </row>
    <row r="616" spans="1:4" ht="12.75">
      <c r="A616" s="38" t="s">
        <v>1015</v>
      </c>
      <c r="B616" s="47">
        <v>4779101510379</v>
      </c>
      <c r="C616" s="73" t="s">
        <v>1016</v>
      </c>
      <c r="D616" s="74">
        <v>247.50020185356814</v>
      </c>
    </row>
    <row r="617" spans="1:4" ht="12.75">
      <c r="A617" s="38" t="s">
        <v>1017</v>
      </c>
      <c r="B617" s="47">
        <v>4779101510386</v>
      </c>
      <c r="C617" s="73" t="s">
        <v>1018</v>
      </c>
      <c r="D617" s="74">
        <v>357.74528063021324</v>
      </c>
    </row>
    <row r="618" spans="1:4" ht="12.75">
      <c r="A618" s="38" t="s">
        <v>1019</v>
      </c>
      <c r="B618" s="47">
        <v>4779101810073</v>
      </c>
      <c r="C618" s="73" t="s">
        <v>1020</v>
      </c>
      <c r="D618" s="74">
        <v>385.3065503243745</v>
      </c>
    </row>
    <row r="619" spans="1:4" ht="12.75">
      <c r="A619" s="38" t="s">
        <v>1021</v>
      </c>
      <c r="B619" s="47">
        <v>4779101810080</v>
      </c>
      <c r="C619" s="73" t="s">
        <v>1022</v>
      </c>
      <c r="D619" s="74">
        <v>495.5516291010196</v>
      </c>
    </row>
    <row r="620" spans="1:4" ht="12.75">
      <c r="A620" s="38" t="s">
        <v>1023</v>
      </c>
      <c r="B620" s="47">
        <v>4779101810134</v>
      </c>
      <c r="C620" s="73" t="s">
        <v>1024</v>
      </c>
      <c r="D620" s="74">
        <v>319.08453640481923</v>
      </c>
    </row>
    <row r="621" spans="1:4" ht="12.75">
      <c r="A621" s="38" t="s">
        <v>1025</v>
      </c>
      <c r="B621" s="47">
        <v>4779101810196</v>
      </c>
      <c r="C621" s="73" t="s">
        <v>1026</v>
      </c>
      <c r="D621" s="74">
        <v>429.5368759295644</v>
      </c>
    </row>
    <row r="622" spans="1:4" ht="12.75">
      <c r="A622" s="38" t="s">
        <v>1027</v>
      </c>
      <c r="B622" s="47">
        <v>4779101810141</v>
      </c>
      <c r="C622" s="73" t="s">
        <v>1028</v>
      </c>
      <c r="D622" s="74">
        <v>473.55773588507884</v>
      </c>
    </row>
    <row r="623" spans="1:4" ht="12.75">
      <c r="A623" s="38" t="s">
        <v>1029</v>
      </c>
      <c r="B623" s="47">
        <v>4779101810202</v>
      </c>
      <c r="C623" s="73" t="s">
        <v>1030</v>
      </c>
      <c r="D623" s="74">
        <v>583.6098857738648</v>
      </c>
    </row>
    <row r="624" spans="1:4" ht="12.75">
      <c r="A624" s="38" t="s">
        <v>1031</v>
      </c>
      <c r="B624" s="47">
        <v>4779101910476</v>
      </c>
      <c r="C624" s="73" t="s">
        <v>1032</v>
      </c>
      <c r="D624" s="74">
        <v>3086.129075972198</v>
      </c>
    </row>
    <row r="625" spans="1:4" ht="12.75">
      <c r="A625" s="38" t="s">
        <v>1033</v>
      </c>
      <c r="B625" s="47">
        <v>4779101910537</v>
      </c>
      <c r="C625" s="73" t="s">
        <v>1034</v>
      </c>
      <c r="D625" s="74">
        <v>3857.828090646896</v>
      </c>
    </row>
    <row r="626" spans="1:4" ht="12.75">
      <c r="A626" s="38" t="s">
        <v>1035</v>
      </c>
      <c r="B626" s="47">
        <v>4779101700176</v>
      </c>
      <c r="C626" s="73" t="s">
        <v>1036</v>
      </c>
      <c r="D626" s="74">
        <v>275.063676449305</v>
      </c>
    </row>
    <row r="627" spans="1:4" ht="12.75">
      <c r="A627" s="38" t="s">
        <v>1037</v>
      </c>
      <c r="B627" s="47">
        <v>4779101700183</v>
      </c>
      <c r="C627" s="73" t="s">
        <v>1038</v>
      </c>
      <c r="D627" s="74">
        <v>275.063676449305</v>
      </c>
    </row>
    <row r="628" spans="1:4" ht="12.75">
      <c r="A628" s="38" t="s">
        <v>1039</v>
      </c>
      <c r="B628" s="47">
        <v>4779101700152</v>
      </c>
      <c r="C628" s="73" t="s">
        <v>1040</v>
      </c>
      <c r="D628" s="74">
        <v>412.86782001853567</v>
      </c>
    </row>
    <row r="629" spans="1:4" ht="13.5" thickBot="1">
      <c r="A629" s="77" t="s">
        <v>1041</v>
      </c>
      <c r="B629" s="78">
        <v>4779101700169</v>
      </c>
      <c r="C629" s="79" t="s">
        <v>1042</v>
      </c>
      <c r="D629" s="74">
        <v>412.86782001853567</v>
      </c>
    </row>
    <row r="630" spans="1:4" ht="12.75">
      <c r="A630" s="81" t="s">
        <v>1043</v>
      </c>
      <c r="B630" s="82">
        <v>4779101111491</v>
      </c>
      <c r="C630" s="83" t="s">
        <v>1044</v>
      </c>
      <c r="D630" s="74">
        <v>445.0334430027803</v>
      </c>
    </row>
    <row r="631" spans="1:4" ht="12.75">
      <c r="A631" s="38" t="s">
        <v>1045</v>
      </c>
      <c r="B631" s="72">
        <v>4779101111538</v>
      </c>
      <c r="C631" s="73" t="s">
        <v>1046</v>
      </c>
      <c r="D631" s="74">
        <v>485.5647219647823</v>
      </c>
    </row>
    <row r="632" spans="1:4" ht="12.75">
      <c r="A632" s="38" t="s">
        <v>1047</v>
      </c>
      <c r="B632" s="72">
        <v>4779101111507</v>
      </c>
      <c r="C632" s="73" t="s">
        <v>1048</v>
      </c>
      <c r="D632" s="74">
        <v>404.11306376274325</v>
      </c>
    </row>
    <row r="633" spans="1:4" ht="12.75">
      <c r="A633" s="38" t="s">
        <v>1049</v>
      </c>
      <c r="B633" s="72">
        <v>4779101111545</v>
      </c>
      <c r="C633" s="73" t="s">
        <v>1050</v>
      </c>
      <c r="D633" s="74">
        <v>445.30905569972197</v>
      </c>
    </row>
    <row r="634" spans="1:4" ht="12.75">
      <c r="A634" s="38" t="s">
        <v>1051</v>
      </c>
      <c r="B634" s="72">
        <v>4779101111514</v>
      </c>
      <c r="C634" s="73" t="s">
        <v>1052</v>
      </c>
      <c r="D634" s="74">
        <v>526.0960009267841</v>
      </c>
    </row>
    <row r="635" spans="1:4" ht="12.75">
      <c r="A635" s="38" t="s">
        <v>1053</v>
      </c>
      <c r="B635" s="47">
        <v>4779101111552</v>
      </c>
      <c r="C635" s="73" t="s">
        <v>1054</v>
      </c>
      <c r="D635" s="74">
        <v>566.627279888786</v>
      </c>
    </row>
    <row r="636" spans="1:4" ht="12.75">
      <c r="A636" s="38" t="s">
        <v>1055</v>
      </c>
      <c r="B636" s="47">
        <v>4779101111521</v>
      </c>
      <c r="C636" s="73" t="s">
        <v>1056</v>
      </c>
      <c r="D636" s="74">
        <v>485.52419068582026</v>
      </c>
    </row>
    <row r="637" spans="1:4" ht="12.75">
      <c r="A637" s="38" t="s">
        <v>1057</v>
      </c>
      <c r="B637" s="72">
        <v>4779101111569</v>
      </c>
      <c r="C637" s="73" t="s">
        <v>1058</v>
      </c>
      <c r="D637" s="74">
        <v>525.7393256719186</v>
      </c>
    </row>
    <row r="638" spans="1:4" ht="12.75">
      <c r="A638" s="38" t="s">
        <v>1059</v>
      </c>
      <c r="B638" s="72">
        <v>4779101111583</v>
      </c>
      <c r="C638" s="73" t="s">
        <v>1060</v>
      </c>
      <c r="D638" s="74">
        <v>768.9918494902686</v>
      </c>
    </row>
    <row r="639" spans="1:4" ht="12.75">
      <c r="A639" s="38" t="s">
        <v>1061</v>
      </c>
      <c r="B639" s="72">
        <v>4779101111576</v>
      </c>
      <c r="C639" s="73" t="s">
        <v>1062</v>
      </c>
      <c r="D639" s="74">
        <v>688.5615795180721</v>
      </c>
    </row>
    <row r="640" spans="1:4" ht="12.75">
      <c r="A640" s="38" t="s">
        <v>1063</v>
      </c>
      <c r="B640" s="72">
        <v>4779101211351</v>
      </c>
      <c r="C640" s="73" t="s">
        <v>1064</v>
      </c>
      <c r="D640" s="74">
        <v>566.627279888786</v>
      </c>
    </row>
    <row r="641" spans="1:4" ht="12.75">
      <c r="A641" s="38" t="s">
        <v>1065</v>
      </c>
      <c r="B641" s="72">
        <v>4779101211375</v>
      </c>
      <c r="C641" s="73" t="s">
        <v>1066</v>
      </c>
      <c r="D641" s="74">
        <v>728.7523957367932</v>
      </c>
    </row>
    <row r="642" spans="1:4" ht="12.75">
      <c r="A642" s="38" t="s">
        <v>1067</v>
      </c>
      <c r="B642" s="72">
        <v>4779101211368</v>
      </c>
      <c r="C642" s="73" t="s">
        <v>1068</v>
      </c>
      <c r="D642" s="74">
        <v>485.5647219647823</v>
      </c>
    </row>
    <row r="643" spans="1:4" ht="12.75">
      <c r="A643" s="38" t="s">
        <v>1069</v>
      </c>
      <c r="B643" s="72">
        <v>4779101211382</v>
      </c>
      <c r="C643" s="73" t="s">
        <v>1070</v>
      </c>
      <c r="D643" s="74">
        <v>647.6898378127897</v>
      </c>
    </row>
    <row r="644" spans="1:4" ht="12.75">
      <c r="A644" s="38" t="s">
        <v>1071</v>
      </c>
      <c r="B644" s="72">
        <v>4779101211481</v>
      </c>
      <c r="C644" s="73" t="s">
        <v>1072</v>
      </c>
      <c r="D644" s="74">
        <v>850.4029764133458</v>
      </c>
    </row>
    <row r="645" spans="1:4" ht="12.75">
      <c r="A645" s="38" t="s">
        <v>1073</v>
      </c>
      <c r="B645" s="72">
        <v>4779101211504</v>
      </c>
      <c r="C645" s="73" t="s">
        <v>1074</v>
      </c>
      <c r="D645" s="74">
        <v>1012.2443733086193</v>
      </c>
    </row>
    <row r="646" spans="1:4" ht="12.75">
      <c r="A646" s="38" t="s">
        <v>1075</v>
      </c>
      <c r="B646" s="72">
        <v>4779101211399</v>
      </c>
      <c r="C646" s="73" t="s">
        <v>1076</v>
      </c>
      <c r="D646" s="74">
        <v>647.6898378127897</v>
      </c>
    </row>
    <row r="647" spans="1:4" ht="12.75">
      <c r="A647" s="38" t="s">
        <v>1077</v>
      </c>
      <c r="B647" s="72">
        <v>4779101211412</v>
      </c>
      <c r="C647" s="73" t="s">
        <v>1078</v>
      </c>
      <c r="D647" s="74">
        <v>809.8149536607972</v>
      </c>
    </row>
    <row r="648" spans="1:4" ht="12.75">
      <c r="A648" s="38" t="s">
        <v>1079</v>
      </c>
      <c r="B648" s="72">
        <v>4779101211405</v>
      </c>
      <c r="C648" s="73" t="s">
        <v>1080</v>
      </c>
      <c r="D648" s="74">
        <v>566.627279888786</v>
      </c>
    </row>
    <row r="649" spans="1:4" ht="12.75">
      <c r="A649" s="38" t="s">
        <v>1081</v>
      </c>
      <c r="B649" s="72">
        <v>4779101211429</v>
      </c>
      <c r="C649" s="73" t="s">
        <v>1082</v>
      </c>
      <c r="D649" s="74">
        <v>728.7523957367932</v>
      </c>
    </row>
    <row r="650" spans="1:4" ht="12.75">
      <c r="A650" s="38" t="s">
        <v>1083</v>
      </c>
      <c r="B650" s="72">
        <v>4779101211436</v>
      </c>
      <c r="C650" s="73" t="s">
        <v>1084</v>
      </c>
      <c r="D650" s="74">
        <v>607.1585588507878</v>
      </c>
    </row>
    <row r="651" spans="1:4" ht="12.75">
      <c r="A651" s="38" t="s">
        <v>1085</v>
      </c>
      <c r="B651" s="72">
        <v>4779101211450</v>
      </c>
      <c r="C651" s="73" t="s">
        <v>1086</v>
      </c>
      <c r="D651" s="74">
        <v>769.2836746987953</v>
      </c>
    </row>
    <row r="652" spans="1:4" ht="12.75">
      <c r="A652" s="38" t="s">
        <v>1087</v>
      </c>
      <c r="B652" s="72">
        <v>4779101211443</v>
      </c>
      <c r="C652" s="73" t="s">
        <v>1088</v>
      </c>
      <c r="D652" s="74">
        <v>526.0960009267841</v>
      </c>
    </row>
    <row r="653" spans="1:4" ht="12.75">
      <c r="A653" s="38" t="s">
        <v>1089</v>
      </c>
      <c r="B653" s="72">
        <v>4779101211467</v>
      </c>
      <c r="C653" s="73" t="s">
        <v>1090</v>
      </c>
      <c r="D653" s="74">
        <v>688.2211167747915</v>
      </c>
    </row>
    <row r="654" spans="1:4" ht="12.75">
      <c r="A654" s="38" t="s">
        <v>1091</v>
      </c>
      <c r="B654" s="72">
        <v>4779101411683</v>
      </c>
      <c r="C654" s="73" t="s">
        <v>1092</v>
      </c>
      <c r="D654" s="74">
        <v>971.9400695088046</v>
      </c>
    </row>
    <row r="655" spans="1:4" ht="12.75">
      <c r="A655" s="38" t="s">
        <v>1093</v>
      </c>
      <c r="B655" s="72">
        <v>4779101411645</v>
      </c>
      <c r="C655" s="73" t="s">
        <v>1094</v>
      </c>
      <c r="D655" s="74">
        <v>850.346232622799</v>
      </c>
    </row>
    <row r="656" spans="1:4" ht="12.75">
      <c r="A656" s="38" t="s">
        <v>1095</v>
      </c>
      <c r="B656" s="72">
        <v>4779101411669</v>
      </c>
      <c r="C656" s="73" t="s">
        <v>1096</v>
      </c>
      <c r="D656" s="74">
        <v>1012.4713484708064</v>
      </c>
    </row>
    <row r="657" spans="1:4" ht="12.75">
      <c r="A657" s="38" t="s">
        <v>1097</v>
      </c>
      <c r="B657" s="72">
        <v>4779101411621</v>
      </c>
      <c r="C657" s="73" t="s">
        <v>1098</v>
      </c>
      <c r="D657" s="74">
        <v>728.7523957367932</v>
      </c>
    </row>
    <row r="658" spans="1:4" ht="12.75">
      <c r="A658" s="38" t="s">
        <v>1099</v>
      </c>
      <c r="B658" s="72">
        <v>4779101411706</v>
      </c>
      <c r="C658" s="73" t="s">
        <v>1100</v>
      </c>
      <c r="D658" s="74">
        <v>890.6181113994439</v>
      </c>
    </row>
    <row r="659" spans="1:4" ht="12.75">
      <c r="A659" s="38" t="s">
        <v>1101</v>
      </c>
      <c r="B659" s="72">
        <v>4779101631869</v>
      </c>
      <c r="C659" s="73" t="s">
        <v>1102</v>
      </c>
      <c r="D659" s="74">
        <v>688.2211167747915</v>
      </c>
    </row>
    <row r="660" spans="1:4" ht="12.75">
      <c r="A660" s="38" t="s">
        <v>1103</v>
      </c>
      <c r="B660" s="72">
        <v>4779101631876</v>
      </c>
      <c r="C660" s="73" t="s">
        <v>1104</v>
      </c>
      <c r="D660" s="74">
        <v>1093.53390639481</v>
      </c>
    </row>
    <row r="661" spans="1:4" ht="12.75">
      <c r="A661" s="38" t="s">
        <v>1105</v>
      </c>
      <c r="B661" s="72">
        <v>4779101611434</v>
      </c>
      <c r="C661" s="73" t="s">
        <v>1106</v>
      </c>
      <c r="D661" s="74">
        <v>1417.7841380908246</v>
      </c>
    </row>
    <row r="662" spans="1:4" ht="12.75">
      <c r="A662" s="38" t="s">
        <v>1107</v>
      </c>
      <c r="B662" s="72">
        <v>4779101611458</v>
      </c>
      <c r="C662" s="73" t="s">
        <v>1108</v>
      </c>
      <c r="D662" s="74">
        <v>2552.659949026877</v>
      </c>
    </row>
    <row r="663" spans="1:4" ht="12.75">
      <c r="A663" s="38" t="s">
        <v>1109</v>
      </c>
      <c r="B663" s="72">
        <v>4779101611441</v>
      </c>
      <c r="C663" s="73" t="s">
        <v>1110</v>
      </c>
      <c r="D663" s="74">
        <v>850.346232622799</v>
      </c>
    </row>
    <row r="664" spans="1:4" ht="12.75">
      <c r="A664" s="38" t="s">
        <v>1111</v>
      </c>
      <c r="B664" s="72">
        <v>4779101611465</v>
      </c>
      <c r="C664" s="73" t="s">
        <v>1112</v>
      </c>
      <c r="D664" s="74">
        <v>1498.8466960148285</v>
      </c>
    </row>
    <row r="665" spans="1:4" ht="12.75">
      <c r="A665" s="38" t="s">
        <v>1113</v>
      </c>
      <c r="B665" s="72">
        <v>4779101611472</v>
      </c>
      <c r="C665" s="73" t="s">
        <v>1114</v>
      </c>
      <c r="D665" s="74">
        <v>1377.2528591288228</v>
      </c>
    </row>
    <row r="666" spans="1:4" ht="12.75">
      <c r="A666" s="38" t="s">
        <v>1115</v>
      </c>
      <c r="B666" s="72">
        <v>4779101611250</v>
      </c>
      <c r="C666" s="73" t="s">
        <v>1116</v>
      </c>
      <c r="D666" s="74">
        <v>607.1585588507878</v>
      </c>
    </row>
    <row r="667" spans="1:4" ht="12.75">
      <c r="A667" s="38" t="s">
        <v>1117</v>
      </c>
      <c r="B667" s="72">
        <v>4779101611267</v>
      </c>
      <c r="C667" s="73" t="s">
        <v>1118</v>
      </c>
      <c r="D667" s="74">
        <v>1742.0343697868395</v>
      </c>
    </row>
    <row r="668" spans="1:4" ht="12.75">
      <c r="A668" s="38" t="s">
        <v>1119</v>
      </c>
      <c r="B668" s="72">
        <v>4779101611274</v>
      </c>
      <c r="C668" s="73" t="s">
        <v>1120</v>
      </c>
      <c r="D668" s="74">
        <v>1742.0343697868395</v>
      </c>
    </row>
    <row r="669" spans="1:4" ht="12.75">
      <c r="A669" s="38" t="s">
        <v>1121</v>
      </c>
      <c r="B669" s="72">
        <v>4779101611281</v>
      </c>
      <c r="C669" s="73" t="s">
        <v>1122</v>
      </c>
      <c r="D669" s="74">
        <v>1742.0343697868395</v>
      </c>
    </row>
    <row r="670" spans="1:4" ht="12.75">
      <c r="A670" s="38" t="s">
        <v>1123</v>
      </c>
      <c r="B670" s="72">
        <v>4779101611410</v>
      </c>
      <c r="C670" s="73" t="s">
        <v>1124</v>
      </c>
      <c r="D670" s="74">
        <v>2309.4722752548655</v>
      </c>
    </row>
    <row r="671" spans="1:4" ht="12.75">
      <c r="A671" s="38" t="s">
        <v>1125</v>
      </c>
      <c r="B671" s="47">
        <v>4779101611427</v>
      </c>
      <c r="C671" s="73" t="s">
        <v>1126</v>
      </c>
      <c r="D671" s="74">
        <v>2309.4722752548655</v>
      </c>
    </row>
    <row r="672" spans="1:4" ht="12.75">
      <c r="A672" s="38" t="s">
        <v>1127</v>
      </c>
      <c r="B672" s="47">
        <v>4779101611519</v>
      </c>
      <c r="C672" s="73" t="s">
        <v>1128</v>
      </c>
      <c r="D672" s="74">
        <v>1012.4713484708064</v>
      </c>
    </row>
    <row r="673" spans="1:4" ht="12.75">
      <c r="A673" s="38" t="s">
        <v>1129</v>
      </c>
      <c r="B673" s="47">
        <v>4779101511345</v>
      </c>
      <c r="C673" s="73" t="s">
        <v>1130</v>
      </c>
      <c r="D673" s="74">
        <v>80.4302699721965</v>
      </c>
    </row>
    <row r="674" spans="1:4" ht="12.75">
      <c r="A674" s="38" t="s">
        <v>1131</v>
      </c>
      <c r="B674" s="47">
        <v>4779101511352</v>
      </c>
      <c r="C674" s="73" t="s">
        <v>1132</v>
      </c>
      <c r="D674" s="74">
        <v>161.25288272474515</v>
      </c>
    </row>
    <row r="675" spans="1:4" ht="12.75">
      <c r="A675" s="38" t="s">
        <v>1133</v>
      </c>
      <c r="B675" s="47">
        <v>4779101511369</v>
      </c>
      <c r="C675" s="73" t="s">
        <v>1134</v>
      </c>
      <c r="D675" s="74">
        <v>242.3770481927711</v>
      </c>
    </row>
    <row r="676" spans="1:4" ht="12.75">
      <c r="A676" s="38" t="s">
        <v>1135</v>
      </c>
      <c r="B676" s="47">
        <v>4779101511376</v>
      </c>
      <c r="C676" s="73" t="s">
        <v>1136</v>
      </c>
      <c r="D676" s="74">
        <v>363.9708850787767</v>
      </c>
    </row>
    <row r="677" spans="1:4" ht="12.75">
      <c r="A677" s="38" t="s">
        <v>1137</v>
      </c>
      <c r="B677" s="47">
        <v>4779101511383</v>
      </c>
      <c r="C677" s="73" t="s">
        <v>1138</v>
      </c>
      <c r="D677" s="74">
        <v>526.0960009267841</v>
      </c>
    </row>
    <row r="678" spans="1:4" ht="12.75">
      <c r="A678" s="38" t="s">
        <v>1139</v>
      </c>
      <c r="B678" s="47">
        <v>4779101811094</v>
      </c>
      <c r="C678" s="73" t="s">
        <v>1140</v>
      </c>
      <c r="D678" s="74">
        <v>566.627279888786</v>
      </c>
    </row>
    <row r="679" spans="1:4" ht="12.75">
      <c r="A679" s="38" t="s">
        <v>1141</v>
      </c>
      <c r="B679" s="47">
        <v>4779101811087</v>
      </c>
      <c r="C679" s="73" t="s">
        <v>1142</v>
      </c>
      <c r="D679" s="74">
        <v>728.7523957367932</v>
      </c>
    </row>
    <row r="680" spans="1:4" ht="12.75">
      <c r="A680" s="38" t="s">
        <v>1143</v>
      </c>
      <c r="B680" s="47">
        <v>4779101811148</v>
      </c>
      <c r="C680" s="73" t="s">
        <v>1144</v>
      </c>
      <c r="D680" s="74">
        <v>469.2419653012048</v>
      </c>
    </row>
    <row r="681" spans="1:4" ht="12.75">
      <c r="A681" s="38" t="s">
        <v>1145</v>
      </c>
      <c r="B681" s="47">
        <v>4779101811209</v>
      </c>
      <c r="C681" s="73" t="s">
        <v>1146</v>
      </c>
      <c r="D681" s="74">
        <v>631.6718763670066</v>
      </c>
    </row>
    <row r="682" spans="1:4" ht="12.75">
      <c r="A682" s="38" t="s">
        <v>1147</v>
      </c>
      <c r="B682" s="47">
        <v>4779101811155</v>
      </c>
      <c r="C682" s="73" t="s">
        <v>1148</v>
      </c>
      <c r="D682" s="74">
        <v>696.4084351251158</v>
      </c>
    </row>
    <row r="683" spans="1:4" ht="12.75">
      <c r="A683" s="38" t="s">
        <v>1149</v>
      </c>
      <c r="B683" s="47">
        <v>4779101811216</v>
      </c>
      <c r="C683" s="73" t="s">
        <v>1150</v>
      </c>
      <c r="D683" s="74">
        <v>858.2498320203894</v>
      </c>
    </row>
    <row r="684" spans="1:4" ht="12.75">
      <c r="A684" s="38" t="s">
        <v>1151</v>
      </c>
      <c r="B684" s="47">
        <v>4779101911473</v>
      </c>
      <c r="C684" s="73" t="s">
        <v>1152</v>
      </c>
      <c r="D684" s="74">
        <v>4538.425111723819</v>
      </c>
    </row>
    <row r="685" spans="1:4" ht="12.75">
      <c r="A685" s="38" t="s">
        <v>1153</v>
      </c>
      <c r="B685" s="47">
        <v>4779101911534</v>
      </c>
      <c r="C685" s="73" t="s">
        <v>1154</v>
      </c>
      <c r="D685" s="74">
        <v>5673.276603892493</v>
      </c>
    </row>
    <row r="686" spans="1:4" ht="12.75">
      <c r="A686" s="38" t="s">
        <v>1155</v>
      </c>
      <c r="B686" s="47">
        <v>4779101701173</v>
      </c>
      <c r="C686" s="73" t="s">
        <v>1156</v>
      </c>
      <c r="D686" s="74">
        <v>404.50540654309543</v>
      </c>
    </row>
    <row r="687" spans="1:4" ht="12.75">
      <c r="A687" s="38" t="s">
        <v>1157</v>
      </c>
      <c r="B687" s="47">
        <v>4779101701180</v>
      </c>
      <c r="C687" s="73" t="s">
        <v>1158</v>
      </c>
      <c r="D687" s="74">
        <v>404.50540654309543</v>
      </c>
    </row>
    <row r="688" spans="1:4" ht="12.75">
      <c r="A688" s="38" t="s">
        <v>1159</v>
      </c>
      <c r="B688" s="47">
        <v>4779101701159</v>
      </c>
      <c r="C688" s="73" t="s">
        <v>1160</v>
      </c>
      <c r="D688" s="74">
        <v>607.1585588507878</v>
      </c>
    </row>
    <row r="689" spans="1:4" ht="13.5" thickBot="1">
      <c r="A689" s="77" t="s">
        <v>1161</v>
      </c>
      <c r="B689" s="78">
        <v>4779101701166</v>
      </c>
      <c r="C689" s="79" t="s">
        <v>1162</v>
      </c>
      <c r="D689" s="74">
        <v>607.1585588507878</v>
      </c>
    </row>
    <row r="690" spans="1:4" ht="12.75">
      <c r="A690" s="81" t="s">
        <v>1163</v>
      </c>
      <c r="B690" s="82">
        <v>4779101117509</v>
      </c>
      <c r="C690" s="83" t="s">
        <v>1164</v>
      </c>
      <c r="D690" s="74">
        <v>440.8335241385121</v>
      </c>
    </row>
    <row r="691" spans="1:4" ht="12.75">
      <c r="A691" s="38" t="s">
        <v>1165</v>
      </c>
      <c r="B691" s="72">
        <v>4779101117547</v>
      </c>
      <c r="C691" s="73" t="s">
        <v>1166</v>
      </c>
      <c r="D691" s="74">
        <v>468.42010262027145</v>
      </c>
    </row>
    <row r="692" spans="1:4" ht="12.75">
      <c r="A692" s="38" t="s">
        <v>1167</v>
      </c>
      <c r="B692" s="72">
        <v>4779101117523</v>
      </c>
      <c r="C692" s="73" t="s">
        <v>1168</v>
      </c>
      <c r="D692" s="74">
        <v>496.0066811020304</v>
      </c>
    </row>
    <row r="693" spans="1:4" ht="12.75">
      <c r="A693" s="38" t="s">
        <v>1169</v>
      </c>
      <c r="B693" s="72">
        <v>4779101117561</v>
      </c>
      <c r="C693" s="73" t="s">
        <v>1170</v>
      </c>
      <c r="D693" s="74">
        <v>529.1105752801416</v>
      </c>
    </row>
    <row r="694" spans="1:4" ht="12.75">
      <c r="A694" s="38" t="s">
        <v>1171</v>
      </c>
      <c r="B694" s="72">
        <v>4779101117578</v>
      </c>
      <c r="C694" s="73" t="s">
        <v>1172</v>
      </c>
      <c r="D694" s="74">
        <v>644.9742049035302</v>
      </c>
    </row>
    <row r="695" spans="1:4" ht="12.75">
      <c r="A695" s="38" t="s">
        <v>1173</v>
      </c>
      <c r="B695" s="47">
        <v>4779101217360</v>
      </c>
      <c r="C695" s="73" t="s">
        <v>1174</v>
      </c>
      <c r="D695" s="74">
        <v>479.454734012975</v>
      </c>
    </row>
    <row r="696" spans="1:4" ht="12.75">
      <c r="A696" s="38" t="s">
        <v>1175</v>
      </c>
      <c r="B696" s="47">
        <v>4779101217384</v>
      </c>
      <c r="C696" s="73" t="s">
        <v>1176</v>
      </c>
      <c r="D696" s="74">
        <v>595.3183636363636</v>
      </c>
    </row>
    <row r="697" spans="1:4" ht="12.75">
      <c r="A697" s="38" t="s">
        <v>1177</v>
      </c>
      <c r="B697" s="72">
        <v>4779101217483</v>
      </c>
      <c r="C697" s="73" t="s">
        <v>1178</v>
      </c>
      <c r="D697" s="74">
        <v>738.7685717415117</v>
      </c>
    </row>
    <row r="698" spans="1:4" ht="12.75">
      <c r="A698" s="38" t="s">
        <v>1179</v>
      </c>
      <c r="B698" s="72">
        <v>4779101217506</v>
      </c>
      <c r="C698" s="73" t="s">
        <v>1180</v>
      </c>
      <c r="D698" s="74">
        <v>849.1148856685486</v>
      </c>
    </row>
    <row r="699" spans="1:4" ht="12.75">
      <c r="A699" s="38" t="s">
        <v>1181</v>
      </c>
      <c r="B699" s="72">
        <v>4779101217407</v>
      </c>
      <c r="C699" s="73" t="s">
        <v>1182</v>
      </c>
      <c r="D699" s="74">
        <v>534.6278909764934</v>
      </c>
    </row>
    <row r="700" spans="1:4" ht="12.75">
      <c r="A700" s="38" t="s">
        <v>1183</v>
      </c>
      <c r="B700" s="72">
        <v>4779101217421</v>
      </c>
      <c r="C700" s="73" t="s">
        <v>1184</v>
      </c>
      <c r="D700" s="74">
        <v>656.0088362962339</v>
      </c>
    </row>
    <row r="701" spans="1:4" ht="12.75">
      <c r="A701" s="38" t="s">
        <v>1185</v>
      </c>
      <c r="B701" s="72">
        <v>4779101217445</v>
      </c>
      <c r="C701" s="73" t="s">
        <v>1186</v>
      </c>
      <c r="D701" s="74">
        <v>501.5239967983825</v>
      </c>
    </row>
    <row r="702" spans="1:4" ht="12.75">
      <c r="A702" s="38" t="s">
        <v>1187</v>
      </c>
      <c r="B702" s="72">
        <v>4779101217469</v>
      </c>
      <c r="C702" s="73" t="s">
        <v>1188</v>
      </c>
      <c r="D702" s="74">
        <v>639.4568892071784</v>
      </c>
    </row>
    <row r="703" spans="1:4" ht="12.75">
      <c r="A703" s="38" t="s">
        <v>1189</v>
      </c>
      <c r="B703" s="72">
        <v>4779101417685</v>
      </c>
      <c r="C703" s="73" t="s">
        <v>1190</v>
      </c>
      <c r="D703" s="74">
        <v>816.010991490437</v>
      </c>
    </row>
    <row r="704" spans="1:4" ht="12.75">
      <c r="A704" s="38" t="s">
        <v>1191</v>
      </c>
      <c r="B704" s="72">
        <v>4779101417647</v>
      </c>
      <c r="C704" s="73" t="s">
        <v>1192</v>
      </c>
      <c r="D704" s="74">
        <v>727.7339403488078</v>
      </c>
    </row>
    <row r="705" spans="1:4" ht="12.75">
      <c r="A705" s="38" t="s">
        <v>1193</v>
      </c>
      <c r="B705" s="72">
        <v>4779101417661</v>
      </c>
      <c r="C705" s="73" t="s">
        <v>1194</v>
      </c>
      <c r="D705" s="74">
        <v>838.0802542758448</v>
      </c>
    </row>
    <row r="706" spans="1:4" ht="12.75">
      <c r="A706" s="38" t="s">
        <v>1195</v>
      </c>
      <c r="B706" s="72">
        <v>4779101417623</v>
      </c>
      <c r="C706" s="73" t="s">
        <v>1196</v>
      </c>
      <c r="D706" s="74">
        <v>644.9742049035302</v>
      </c>
    </row>
    <row r="707" spans="1:4" ht="12.75">
      <c r="A707" s="38" t="s">
        <v>1197</v>
      </c>
      <c r="B707" s="72">
        <v>4779101417708</v>
      </c>
      <c r="C707" s="73" t="s">
        <v>1198</v>
      </c>
      <c r="D707" s="74">
        <v>760.837834526919</v>
      </c>
    </row>
    <row r="708" spans="1:4" ht="12.75">
      <c r="A708" s="38" t="s">
        <v>1199</v>
      </c>
      <c r="B708" s="72">
        <v>4779101637861</v>
      </c>
      <c r="C708" s="73" t="s">
        <v>1200</v>
      </c>
      <c r="D708" s="74">
        <v>667.0434676889375</v>
      </c>
    </row>
    <row r="709" spans="1:4" ht="12.75">
      <c r="A709" s="38" t="s">
        <v>1201</v>
      </c>
      <c r="B709" s="72">
        <v>4779101637878</v>
      </c>
      <c r="C709" s="73" t="s">
        <v>1202</v>
      </c>
      <c r="D709" s="74">
        <v>782.9070973123263</v>
      </c>
    </row>
    <row r="710" spans="1:4" ht="12.75">
      <c r="A710" s="38" t="s">
        <v>1203</v>
      </c>
      <c r="B710" s="72">
        <v>4779101617436</v>
      </c>
      <c r="C710" s="73" t="s">
        <v>1204</v>
      </c>
      <c r="D710" s="74">
        <v>1180.1538274496593</v>
      </c>
    </row>
    <row r="711" spans="1:4" ht="12.75">
      <c r="A711" s="38" t="s">
        <v>1205</v>
      </c>
      <c r="B711" s="72">
        <v>4779101617450</v>
      </c>
      <c r="C711" s="73" t="s">
        <v>1206</v>
      </c>
      <c r="D711" s="74">
        <v>1947.0607092425644</v>
      </c>
    </row>
    <row r="712" spans="1:4" ht="12.75">
      <c r="A712" s="38" t="s">
        <v>1207</v>
      </c>
      <c r="B712" s="72">
        <v>4779101617443</v>
      </c>
      <c r="C712" s="73" t="s">
        <v>1208</v>
      </c>
      <c r="D712" s="74">
        <v>771.8724659196226</v>
      </c>
    </row>
    <row r="713" spans="1:4" ht="12.75">
      <c r="A713" s="38" t="s">
        <v>1209</v>
      </c>
      <c r="B713" s="72">
        <v>4779101617467</v>
      </c>
      <c r="C713" s="73" t="s">
        <v>1210</v>
      </c>
      <c r="D713" s="74">
        <v>1224.292353020474</v>
      </c>
    </row>
    <row r="714" spans="1:4" ht="12.75">
      <c r="A714" s="38" t="s">
        <v>1211</v>
      </c>
      <c r="B714" s="72">
        <v>4779101617474</v>
      </c>
      <c r="C714" s="73" t="s">
        <v>1212</v>
      </c>
      <c r="D714" s="74">
        <v>1136.015301878844</v>
      </c>
    </row>
    <row r="715" spans="1:4" ht="12.75">
      <c r="A715" s="38" t="s">
        <v>1213</v>
      </c>
      <c r="B715" s="72">
        <v>4779101617252</v>
      </c>
      <c r="C715" s="73" t="s">
        <v>1214</v>
      </c>
      <c r="D715" s="74">
        <v>551.179838065549</v>
      </c>
    </row>
    <row r="716" spans="1:4" ht="12.75">
      <c r="A716" s="38" t="s">
        <v>1215</v>
      </c>
      <c r="B716" s="72">
        <v>4779101617269</v>
      </c>
      <c r="C716" s="73" t="s">
        <v>1216</v>
      </c>
      <c r="D716" s="74">
        <v>1400.8464553037327</v>
      </c>
    </row>
    <row r="717" spans="1:4" ht="12.75">
      <c r="A717" s="38" t="s">
        <v>1217</v>
      </c>
      <c r="B717" s="72">
        <v>4779101617276</v>
      </c>
      <c r="C717" s="73" t="s">
        <v>1218</v>
      </c>
      <c r="D717" s="74">
        <v>1400.8464553037327</v>
      </c>
    </row>
    <row r="718" spans="1:4" ht="12.75">
      <c r="A718" s="38" t="s">
        <v>1219</v>
      </c>
      <c r="B718" s="72">
        <v>4779101617283</v>
      </c>
      <c r="C718" s="73" t="s">
        <v>1220</v>
      </c>
      <c r="D718" s="74">
        <v>1400.8464553037327</v>
      </c>
    </row>
    <row r="719" spans="1:4" ht="12.75">
      <c r="A719" s="38" t="s">
        <v>1221</v>
      </c>
      <c r="B719" s="72">
        <v>4779101617412</v>
      </c>
      <c r="C719" s="73" t="s">
        <v>1222</v>
      </c>
      <c r="D719" s="74">
        <v>1792.575869744713</v>
      </c>
    </row>
    <row r="720" spans="1:4" ht="12.75">
      <c r="A720" s="38" t="s">
        <v>1223</v>
      </c>
      <c r="B720" s="72">
        <v>4779101617429</v>
      </c>
      <c r="C720" s="73" t="s">
        <v>1224</v>
      </c>
      <c r="D720" s="74">
        <v>1792.575869744713</v>
      </c>
    </row>
    <row r="721" spans="1:4" ht="12.75">
      <c r="A721" s="38" t="s">
        <v>1225</v>
      </c>
      <c r="B721" s="72">
        <v>4779101617504</v>
      </c>
      <c r="C721" s="73" t="s">
        <v>1226</v>
      </c>
      <c r="D721" s="74">
        <v>843.5975699721964</v>
      </c>
    </row>
    <row r="722" spans="1:4" ht="12.75">
      <c r="A722" s="38" t="s">
        <v>1227</v>
      </c>
      <c r="B722" s="72">
        <v>4779101517347</v>
      </c>
      <c r="C722" s="73" t="s">
        <v>1228</v>
      </c>
      <c r="D722" s="74">
        <v>82.20800387564245</v>
      </c>
    </row>
    <row r="723" spans="1:4" ht="12.75">
      <c r="A723" s="38" t="s">
        <v>1229</v>
      </c>
      <c r="B723" s="72">
        <v>4779101517354</v>
      </c>
      <c r="C723" s="73" t="s">
        <v>1230</v>
      </c>
      <c r="D723" s="74">
        <v>164.96773932092012</v>
      </c>
    </row>
    <row r="724" spans="1:4" ht="12.75">
      <c r="A724" s="38" t="s">
        <v>1231</v>
      </c>
      <c r="B724" s="72">
        <v>4779101517361</v>
      </c>
      <c r="C724" s="73" t="s">
        <v>1232</v>
      </c>
      <c r="D724" s="74">
        <v>236.69284337349401</v>
      </c>
    </row>
    <row r="725" spans="1:4" ht="12.75">
      <c r="A725" s="38" t="s">
        <v>1233</v>
      </c>
      <c r="B725" s="72">
        <v>4779101517378</v>
      </c>
      <c r="C725" s="73" t="s">
        <v>1234</v>
      </c>
      <c r="D725" s="74">
        <v>374.62573578229006</v>
      </c>
    </row>
    <row r="726" spans="1:4" ht="12.75">
      <c r="A726" s="38" t="s">
        <v>1235</v>
      </c>
      <c r="B726" s="72">
        <v>4779101517385</v>
      </c>
      <c r="C726" s="73" t="s">
        <v>1236</v>
      </c>
      <c r="D726" s="74">
        <v>540.1452066728452</v>
      </c>
    </row>
    <row r="727" spans="1:4" ht="12.75">
      <c r="A727" s="38" t="s">
        <v>1237</v>
      </c>
      <c r="B727" s="72">
        <v>4779101817072</v>
      </c>
      <c r="C727" s="73" t="s">
        <v>1238</v>
      </c>
      <c r="D727" s="74">
        <v>628.4222578144748</v>
      </c>
    </row>
    <row r="728" spans="1:4" ht="12.75">
      <c r="A728" s="38" t="s">
        <v>1239</v>
      </c>
      <c r="B728" s="72">
        <v>4779101817089</v>
      </c>
      <c r="C728" s="73" t="s">
        <v>1240</v>
      </c>
      <c r="D728" s="74">
        <v>871.1841484539558</v>
      </c>
    </row>
    <row r="729" spans="1:4" ht="12.75">
      <c r="A729" s="38" t="s">
        <v>1241</v>
      </c>
      <c r="B729" s="47">
        <v>4779101817119</v>
      </c>
      <c r="C729" s="73" t="s">
        <v>1242</v>
      </c>
      <c r="D729" s="74">
        <v>556.7743961816498</v>
      </c>
    </row>
    <row r="730" spans="1:4" ht="12.75">
      <c r="A730" s="38" t="s">
        <v>1243</v>
      </c>
      <c r="B730" s="47">
        <v>4779101817157</v>
      </c>
      <c r="C730" s="73" t="s">
        <v>1244</v>
      </c>
      <c r="D730" s="74">
        <v>788.4299303243746</v>
      </c>
    </row>
    <row r="731" spans="1:4" ht="12.75">
      <c r="A731" s="38" t="s">
        <v>1245</v>
      </c>
      <c r="B731" s="47">
        <v>4779101817126</v>
      </c>
      <c r="C731" s="73" t="s">
        <v>1246</v>
      </c>
      <c r="D731" s="74">
        <v>617.5255593141799</v>
      </c>
    </row>
    <row r="732" spans="1:4" ht="12.75">
      <c r="A732" s="38" t="s">
        <v>1247</v>
      </c>
      <c r="B732" s="47">
        <v>4779101817164</v>
      </c>
      <c r="C732" s="73" t="s">
        <v>1248</v>
      </c>
      <c r="D732" s="74">
        <v>727.6787671918445</v>
      </c>
    </row>
    <row r="733" spans="1:4" ht="12.75">
      <c r="A733" s="38" t="s">
        <v>1249</v>
      </c>
      <c r="B733" s="72">
        <v>4779101917475</v>
      </c>
      <c r="C733" s="73" t="s">
        <v>1250</v>
      </c>
      <c r="D733" s="74">
        <v>3309.936997924004</v>
      </c>
    </row>
    <row r="734" spans="1:4" ht="12.75">
      <c r="A734" s="38" t="s">
        <v>1251</v>
      </c>
      <c r="B734" s="72">
        <v>4779101917536</v>
      </c>
      <c r="C734" s="73" t="s">
        <v>1252</v>
      </c>
      <c r="D734" s="74">
        <v>4082.3446434661723</v>
      </c>
    </row>
    <row r="735" spans="1:4" ht="12.75">
      <c r="A735" s="38" t="s">
        <v>1253</v>
      </c>
      <c r="B735" s="47">
        <v>4779101707175</v>
      </c>
      <c r="C735" s="73" t="s">
        <v>1254</v>
      </c>
      <c r="D735" s="74">
        <v>451.8681555312158</v>
      </c>
    </row>
    <row r="736" spans="1:4" ht="12.75">
      <c r="A736" s="38" t="s">
        <v>1255</v>
      </c>
      <c r="B736" s="47">
        <v>4779101707182</v>
      </c>
      <c r="C736" s="73" t="s">
        <v>1256</v>
      </c>
      <c r="D736" s="74">
        <v>451.8681555312158</v>
      </c>
    </row>
    <row r="737" spans="1:4" ht="12.75">
      <c r="A737" s="38" t="s">
        <v>1257</v>
      </c>
      <c r="B737" s="47">
        <v>4779101707151</v>
      </c>
      <c r="C737" s="73" t="s">
        <v>1258</v>
      </c>
      <c r="D737" s="74">
        <v>556.6971537619007</v>
      </c>
    </row>
    <row r="738" spans="1:4" ht="13.5" thickBot="1">
      <c r="A738" s="77" t="s">
        <v>1259</v>
      </c>
      <c r="B738" s="78">
        <v>4779101707168</v>
      </c>
      <c r="C738" s="79" t="s">
        <v>1260</v>
      </c>
      <c r="D738" s="74">
        <v>556.6971537619007</v>
      </c>
    </row>
    <row r="739" spans="1:4" ht="12.75">
      <c r="A739" s="81" t="s">
        <v>1261</v>
      </c>
      <c r="B739" s="82">
        <v>4779101110012</v>
      </c>
      <c r="C739" s="83" t="s">
        <v>1262</v>
      </c>
      <c r="D739" s="74">
        <v>366.89626687673774</v>
      </c>
    </row>
    <row r="740" spans="1:4" ht="12.75">
      <c r="A740" s="38" t="s">
        <v>1263</v>
      </c>
      <c r="B740" s="72">
        <v>4779101110258</v>
      </c>
      <c r="C740" s="73" t="s">
        <v>1264</v>
      </c>
      <c r="D740" s="74">
        <v>400.03007071362384</v>
      </c>
    </row>
    <row r="741" spans="1:4" ht="12.75">
      <c r="A741" s="38" t="s">
        <v>1265</v>
      </c>
      <c r="B741" s="72">
        <v>4779101110029</v>
      </c>
      <c r="C741" s="73" t="s">
        <v>1266</v>
      </c>
      <c r="D741" s="74">
        <v>299.8205176459685</v>
      </c>
    </row>
    <row r="742" spans="1:4" ht="12.75">
      <c r="A742" s="38" t="s">
        <v>1267</v>
      </c>
      <c r="B742" s="47">
        <v>4779101110265</v>
      </c>
      <c r="C742" s="73" t="s">
        <v>1268</v>
      </c>
      <c r="D742" s="74">
        <v>332.9543214828545</v>
      </c>
    </row>
    <row r="743" spans="1:4" ht="12.75">
      <c r="A743" s="38" t="s">
        <v>1269</v>
      </c>
      <c r="B743" s="47">
        <v>4779101110036</v>
      </c>
      <c r="C743" s="73" t="s">
        <v>1270</v>
      </c>
      <c r="D743" s="74">
        <v>433.1638745505097</v>
      </c>
    </row>
    <row r="744" spans="1:4" ht="12.75">
      <c r="A744" s="38" t="s">
        <v>1271</v>
      </c>
      <c r="B744" s="72">
        <v>4779101110074</v>
      </c>
      <c r="C744" s="73" t="s">
        <v>1272</v>
      </c>
      <c r="D744" s="74">
        <v>433.1638745505097</v>
      </c>
    </row>
    <row r="745" spans="1:4" ht="12.75">
      <c r="A745" s="38" t="s">
        <v>1273</v>
      </c>
      <c r="B745" s="72">
        <v>4779101110272</v>
      </c>
      <c r="C745" s="73" t="s">
        <v>1274</v>
      </c>
      <c r="D745" s="74">
        <v>467.105819944393</v>
      </c>
    </row>
    <row r="746" spans="1:4" ht="12.75">
      <c r="A746" s="38" t="s">
        <v>1275</v>
      </c>
      <c r="B746" s="72">
        <v>4779101110043</v>
      </c>
      <c r="C746" s="73" t="s">
        <v>1276</v>
      </c>
      <c r="D746" s="74">
        <v>366.89626687673774</v>
      </c>
    </row>
    <row r="747" spans="1:4" ht="12.75">
      <c r="A747" s="38" t="s">
        <v>1277</v>
      </c>
      <c r="B747" s="72">
        <v>4779101110289</v>
      </c>
      <c r="C747" s="73" t="s">
        <v>1278</v>
      </c>
      <c r="D747" s="74">
        <v>400.03007071362384</v>
      </c>
    </row>
    <row r="748" spans="1:4" ht="12.75">
      <c r="A748" s="38" t="s">
        <v>1279</v>
      </c>
      <c r="B748" s="72">
        <v>4779101110463</v>
      </c>
      <c r="C748" s="73" t="s">
        <v>1280</v>
      </c>
      <c r="D748" s="74">
        <v>467.105819944393</v>
      </c>
    </row>
    <row r="749" spans="1:4" ht="12.75">
      <c r="A749" s="38" t="s">
        <v>1281</v>
      </c>
      <c r="B749" s="72">
        <v>4779101110050</v>
      </c>
      <c r="C749" s="73" t="s">
        <v>1282</v>
      </c>
      <c r="D749" s="74">
        <v>533.373427618165</v>
      </c>
    </row>
    <row r="750" spans="1:4" ht="12.75">
      <c r="A750" s="38" t="s">
        <v>1283</v>
      </c>
      <c r="B750" s="72">
        <v>4779101110067</v>
      </c>
      <c r="C750" s="73" t="s">
        <v>1284</v>
      </c>
      <c r="D750" s="74">
        <v>633.5829806858202</v>
      </c>
    </row>
    <row r="751" spans="1:4" ht="12.75">
      <c r="A751" s="38" t="s">
        <v>1285</v>
      </c>
      <c r="B751" s="72">
        <v>4779101210071</v>
      </c>
      <c r="C751" s="73" t="s">
        <v>1286</v>
      </c>
      <c r="D751" s="74">
        <v>433.1638745505097</v>
      </c>
    </row>
    <row r="752" spans="1:4" ht="12.75">
      <c r="A752" s="38" t="s">
        <v>1287</v>
      </c>
      <c r="B752" s="72">
        <v>4779101210088</v>
      </c>
      <c r="C752" s="73" t="s">
        <v>1288</v>
      </c>
      <c r="D752" s="74">
        <v>567.3153730120482</v>
      </c>
    </row>
    <row r="753" spans="1:4" ht="12.75">
      <c r="A753" s="38" t="s">
        <v>1289</v>
      </c>
      <c r="B753" s="72">
        <v>4779101210095</v>
      </c>
      <c r="C753" s="73" t="s">
        <v>1290</v>
      </c>
      <c r="D753" s="74">
        <v>400.03007071362384</v>
      </c>
    </row>
    <row r="754" spans="1:4" ht="12.75">
      <c r="A754" s="38" t="s">
        <v>1291</v>
      </c>
      <c r="B754" s="72">
        <v>4779101210101</v>
      </c>
      <c r="C754" s="73" t="s">
        <v>1292</v>
      </c>
      <c r="D754" s="74">
        <v>533.373427618165</v>
      </c>
    </row>
    <row r="755" spans="1:4" ht="12.75">
      <c r="A755" s="38" t="s">
        <v>1293</v>
      </c>
      <c r="B755" s="72">
        <v>4779101210231</v>
      </c>
      <c r="C755" s="73" t="s">
        <v>1294</v>
      </c>
      <c r="D755" s="74">
        <v>600.4491768489343</v>
      </c>
    </row>
    <row r="756" spans="1:4" ht="12.75">
      <c r="A756" s="38" t="s">
        <v>1295</v>
      </c>
      <c r="B756" s="72">
        <v>4779101210255</v>
      </c>
      <c r="C756" s="73" t="s">
        <v>1296</v>
      </c>
      <c r="D756" s="74">
        <v>733.7925337534755</v>
      </c>
    </row>
    <row r="757" spans="1:4" ht="12.75">
      <c r="A757" s="38" t="s">
        <v>1297</v>
      </c>
      <c r="B757" s="72">
        <v>4779101310115</v>
      </c>
      <c r="C757" s="73" t="s">
        <v>1298</v>
      </c>
      <c r="D757" s="74">
        <v>500.23962378127896</v>
      </c>
    </row>
    <row r="758" spans="1:4" ht="12.75">
      <c r="A758" s="38" t="s">
        <v>1299</v>
      </c>
      <c r="B758" s="72">
        <v>4779101310122</v>
      </c>
      <c r="C758" s="73" t="s">
        <v>1300</v>
      </c>
      <c r="D758" s="74">
        <v>633.5829806858202</v>
      </c>
    </row>
    <row r="759" spans="1:4" ht="12.75">
      <c r="A759" s="38" t="s">
        <v>1301</v>
      </c>
      <c r="B759" s="72">
        <v>4779101310139</v>
      </c>
      <c r="C759" s="73" t="s">
        <v>1302</v>
      </c>
      <c r="D759" s="74">
        <v>467.105819944393</v>
      </c>
    </row>
    <row r="760" spans="1:4" ht="12.75">
      <c r="A760" s="38" t="s">
        <v>1303</v>
      </c>
      <c r="B760" s="72">
        <v>4779101310146</v>
      </c>
      <c r="C760" s="73" t="s">
        <v>1304</v>
      </c>
      <c r="D760" s="74">
        <v>600.4491768489343</v>
      </c>
    </row>
    <row r="761" spans="1:4" ht="12.75">
      <c r="A761" s="38" t="s">
        <v>1305</v>
      </c>
      <c r="B761" s="72">
        <v>4779101410150</v>
      </c>
      <c r="C761" s="73" t="s">
        <v>1306</v>
      </c>
      <c r="D761" s="74">
        <v>467.105819944393</v>
      </c>
    </row>
    <row r="762" spans="1:4" ht="12.75">
      <c r="A762" s="38" t="s">
        <v>1307</v>
      </c>
      <c r="B762" s="72">
        <v>4779101410167</v>
      </c>
      <c r="C762" s="73" t="s">
        <v>1308</v>
      </c>
      <c r="D762" s="74">
        <v>600.4491768489343</v>
      </c>
    </row>
    <row r="763" spans="1:4" ht="12.75">
      <c r="A763" s="38" t="s">
        <v>1309</v>
      </c>
      <c r="B763" s="72">
        <v>4779101410174</v>
      </c>
      <c r="C763" s="73" t="s">
        <v>1310</v>
      </c>
      <c r="D763" s="74">
        <v>433.1638745505097</v>
      </c>
    </row>
    <row r="764" spans="1:4" ht="12.75">
      <c r="A764" s="38" t="s">
        <v>1311</v>
      </c>
      <c r="B764" s="72">
        <v>4779101410181</v>
      </c>
      <c r="C764" s="73" t="s">
        <v>1312</v>
      </c>
      <c r="D764" s="74">
        <v>566.83048807785</v>
      </c>
    </row>
    <row r="765" spans="1:4" ht="12.75">
      <c r="A765" s="38" t="s">
        <v>1313</v>
      </c>
      <c r="B765" s="47">
        <v>4779101410358</v>
      </c>
      <c r="C765" s="73" t="s">
        <v>1314</v>
      </c>
      <c r="D765" s="74">
        <v>800.8682829842447</v>
      </c>
    </row>
    <row r="766" spans="1:4" ht="12.75">
      <c r="A766" s="38" t="s">
        <v>1315</v>
      </c>
      <c r="B766" s="47">
        <v>4779101410457</v>
      </c>
      <c r="C766" s="73" t="s">
        <v>1316</v>
      </c>
      <c r="D766" s="74">
        <v>733.7925337534755</v>
      </c>
    </row>
    <row r="767" spans="1:4" ht="12.75">
      <c r="A767" s="38" t="s">
        <v>1317</v>
      </c>
      <c r="B767" s="47">
        <v>4779101410471</v>
      </c>
      <c r="C767" s="73" t="s">
        <v>1318</v>
      </c>
      <c r="D767" s="74">
        <v>867.4591472808157</v>
      </c>
    </row>
    <row r="768" spans="1:4" ht="12.75">
      <c r="A768" s="38" t="s">
        <v>1319</v>
      </c>
      <c r="B768" s="47">
        <v>4779101410259</v>
      </c>
      <c r="C768" s="73" t="s">
        <v>1320</v>
      </c>
      <c r="D768" s="74">
        <v>600.4491768489343</v>
      </c>
    </row>
    <row r="769" spans="1:4" ht="12.75">
      <c r="A769" s="38" t="s">
        <v>1321</v>
      </c>
      <c r="B769" s="47">
        <v>4779101410273</v>
      </c>
      <c r="C769" s="73" t="s">
        <v>1322</v>
      </c>
      <c r="D769" s="74">
        <v>733.7925337534755</v>
      </c>
    </row>
    <row r="770" spans="1:4" ht="12.75">
      <c r="A770" s="38" t="s">
        <v>1323</v>
      </c>
      <c r="B770" s="47">
        <v>4779101630466</v>
      </c>
      <c r="C770" s="73" t="s">
        <v>1324</v>
      </c>
      <c r="D770" s="74">
        <v>533.373427618165</v>
      </c>
    </row>
    <row r="771" spans="1:4" ht="12.75">
      <c r="A771" s="38" t="s">
        <v>1325</v>
      </c>
      <c r="B771" s="72">
        <v>4779101630121</v>
      </c>
      <c r="C771" s="73" t="s">
        <v>1326</v>
      </c>
      <c r="D771" s="74">
        <v>800.8682829842447</v>
      </c>
    </row>
    <row r="772" spans="1:4" ht="12.75">
      <c r="A772" s="38" t="s">
        <v>1327</v>
      </c>
      <c r="B772" s="72">
        <v>4779101630442</v>
      </c>
      <c r="C772" s="86" t="s">
        <v>1328</v>
      </c>
      <c r="D772" s="74">
        <v>1067.8782534161262</v>
      </c>
    </row>
    <row r="773" spans="1:4" ht="12.75">
      <c r="A773" s="38" t="s">
        <v>1329</v>
      </c>
      <c r="B773" s="72">
        <v>4779101630473</v>
      </c>
      <c r="C773" s="86" t="s">
        <v>1330</v>
      </c>
      <c r="D773" s="74">
        <v>2002.8980348619089</v>
      </c>
    </row>
    <row r="774" spans="1:4" ht="12.75">
      <c r="A774" s="38" t="s">
        <v>1331</v>
      </c>
      <c r="B774" s="72">
        <v>4779101630268</v>
      </c>
      <c r="C774" s="86" t="s">
        <v>1332</v>
      </c>
      <c r="D774" s="74">
        <v>667.5249260797035</v>
      </c>
    </row>
    <row r="775" spans="1:4" ht="12.75">
      <c r="A775" s="38" t="s">
        <v>1333</v>
      </c>
      <c r="B775" s="72">
        <v>4779101630305</v>
      </c>
      <c r="C775" s="86" t="s">
        <v>1334</v>
      </c>
      <c r="D775" s="74">
        <v>1268.2973595514366</v>
      </c>
    </row>
    <row r="776" spans="1:4" ht="12.75">
      <c r="A776" s="38" t="s">
        <v>1335</v>
      </c>
      <c r="B776" s="72">
        <v>4779101630503</v>
      </c>
      <c r="C776" s="86" t="s">
        <v>1336</v>
      </c>
      <c r="D776" s="74">
        <v>1134.6307460240964</v>
      </c>
    </row>
    <row r="777" spans="1:4" ht="12.75">
      <c r="A777" s="38" t="s">
        <v>1337</v>
      </c>
      <c r="B777" s="47">
        <v>4779101630787</v>
      </c>
      <c r="C777" s="73" t="s">
        <v>1338</v>
      </c>
      <c r="D777" s="74">
        <v>1241.3054315477295</v>
      </c>
    </row>
    <row r="778" spans="1:4" ht="12.75">
      <c r="A778" s="38" t="s">
        <v>1339</v>
      </c>
      <c r="B778" s="72">
        <v>4779101630725</v>
      </c>
      <c r="C778" s="86" t="s">
        <v>1340</v>
      </c>
      <c r="D778" s="74">
        <v>467.105819944393</v>
      </c>
    </row>
    <row r="779" spans="1:4" ht="12.75">
      <c r="A779" s="38" t="s">
        <v>1341</v>
      </c>
      <c r="B779" s="72">
        <v>4779101610567</v>
      </c>
      <c r="C779" s="86" t="s">
        <v>1342</v>
      </c>
      <c r="D779" s="74">
        <v>1402.1256013901764</v>
      </c>
    </row>
    <row r="780" spans="1:4" ht="12.75">
      <c r="A780" s="38" t="s">
        <v>1343</v>
      </c>
      <c r="B780" s="72">
        <v>4779101610635</v>
      </c>
      <c r="C780" s="86" t="s">
        <v>1344</v>
      </c>
      <c r="D780" s="74">
        <v>1402.1256013901764</v>
      </c>
    </row>
    <row r="781" spans="1:4" ht="12.75">
      <c r="A781" s="38" t="s">
        <v>1345</v>
      </c>
      <c r="B781" s="72">
        <v>4779101610703</v>
      </c>
      <c r="C781" s="86" t="s">
        <v>1346</v>
      </c>
      <c r="D781" s="74">
        <v>1402.1256013901764</v>
      </c>
    </row>
    <row r="782" spans="1:4" ht="12.75">
      <c r="A782" s="38" t="s">
        <v>1347</v>
      </c>
      <c r="B782" s="72">
        <v>4779101610840</v>
      </c>
      <c r="C782" s="86" t="s">
        <v>1348</v>
      </c>
      <c r="D782" s="74">
        <v>1869.231421334569</v>
      </c>
    </row>
    <row r="783" spans="1:4" ht="12.75">
      <c r="A783" s="38" t="s">
        <v>1349</v>
      </c>
      <c r="B783" s="72">
        <v>4779101610918</v>
      </c>
      <c r="C783" s="86" t="s">
        <v>1350</v>
      </c>
      <c r="D783" s="74">
        <v>1869.231421334569</v>
      </c>
    </row>
    <row r="784" spans="1:4" ht="12.75">
      <c r="A784" s="38" t="s">
        <v>1351</v>
      </c>
      <c r="B784" s="72">
        <v>4779101630848</v>
      </c>
      <c r="C784" s="86" t="s">
        <v>1352</v>
      </c>
      <c r="D784" s="74">
        <v>800.8682829842447</v>
      </c>
    </row>
    <row r="785" spans="1:4" ht="12.75">
      <c r="A785" s="38" t="s">
        <v>1353</v>
      </c>
      <c r="B785" s="72">
        <v>4779101510232</v>
      </c>
      <c r="C785" s="86" t="s">
        <v>1354</v>
      </c>
      <c r="D785" s="74">
        <v>66.267607673772</v>
      </c>
    </row>
    <row r="786" spans="1:4" ht="12.75">
      <c r="A786" s="38" t="s">
        <v>1355</v>
      </c>
      <c r="B786" s="72">
        <v>4779101510249</v>
      </c>
      <c r="C786" s="86" t="s">
        <v>1356</v>
      </c>
      <c r="D786" s="74">
        <v>99.40141151065805</v>
      </c>
    </row>
    <row r="787" spans="1:4" ht="12.75">
      <c r="A787" s="38" t="s">
        <v>1357</v>
      </c>
      <c r="B787" s="72">
        <v>4779101510256</v>
      </c>
      <c r="C787" s="86" t="s">
        <v>1358</v>
      </c>
      <c r="D787" s="74">
        <v>166.47716074142724</v>
      </c>
    </row>
    <row r="788" spans="1:4" ht="12.75">
      <c r="A788" s="38" t="s">
        <v>1359</v>
      </c>
      <c r="B788" s="72">
        <v>4779101510263</v>
      </c>
      <c r="C788" s="86" t="s">
        <v>1360</v>
      </c>
      <c r="D788" s="74">
        <v>266.6867138090825</v>
      </c>
    </row>
    <row r="789" spans="1:4" ht="12.75">
      <c r="A789" s="38" t="s">
        <v>1361</v>
      </c>
      <c r="B789" s="72">
        <v>4779101510270</v>
      </c>
      <c r="C789" s="86" t="s">
        <v>1362</v>
      </c>
      <c r="D789" s="74">
        <v>332.9543214828545</v>
      </c>
    </row>
    <row r="790" spans="1:4" ht="12.75">
      <c r="A790" s="38" t="s">
        <v>1363</v>
      </c>
      <c r="B790" s="72">
        <v>4779101810448</v>
      </c>
      <c r="C790" s="86" t="s">
        <v>1364</v>
      </c>
      <c r="D790" s="74">
        <v>533.373427618165</v>
      </c>
    </row>
    <row r="791" spans="1:4" ht="12.75">
      <c r="A791" s="38" t="s">
        <v>1365</v>
      </c>
      <c r="B791" s="72">
        <v>4779101810455</v>
      </c>
      <c r="C791" s="86" t="s">
        <v>1366</v>
      </c>
      <c r="D791" s="74">
        <v>667.5249260797035</v>
      </c>
    </row>
    <row r="792" spans="1:4" ht="12.75">
      <c r="A792" s="38" t="s">
        <v>1367</v>
      </c>
      <c r="B792" s="72">
        <v>4779101910490</v>
      </c>
      <c r="C792" s="86" t="s">
        <v>1368</v>
      </c>
      <c r="D792" s="74">
        <v>3472.5842704170523</v>
      </c>
    </row>
    <row r="793" spans="1:4" ht="12.75">
      <c r="A793" s="38" t="s">
        <v>1369</v>
      </c>
      <c r="B793" s="72">
        <v>4779101910506</v>
      </c>
      <c r="C793" s="86" t="s">
        <v>1370</v>
      </c>
      <c r="D793" s="74">
        <v>4473.871659536609</v>
      </c>
    </row>
    <row r="794" spans="1:4" ht="12.75">
      <c r="A794" s="38" t="s">
        <v>1371</v>
      </c>
      <c r="B794" s="72">
        <v>4779101700077</v>
      </c>
      <c r="C794" s="86" t="s">
        <v>1372</v>
      </c>
      <c r="D794" s="74">
        <v>298.5274911547729</v>
      </c>
    </row>
    <row r="795" spans="1:4" ht="12.75">
      <c r="A795" s="38" t="s">
        <v>1373</v>
      </c>
      <c r="B795" s="72">
        <v>4779101700084</v>
      </c>
      <c r="C795" s="86" t="s">
        <v>1374</v>
      </c>
      <c r="D795" s="74">
        <v>298.5274911547729</v>
      </c>
    </row>
    <row r="796" spans="1:4" ht="12.75">
      <c r="A796" s="38" t="s">
        <v>1375</v>
      </c>
      <c r="B796" s="72">
        <v>4779101700022</v>
      </c>
      <c r="C796" s="86" t="s">
        <v>1376</v>
      </c>
      <c r="D796" s="74">
        <v>467.105819944393</v>
      </c>
    </row>
    <row r="797" spans="1:4" ht="13.5" thickBot="1">
      <c r="A797" s="77" t="s">
        <v>1377</v>
      </c>
      <c r="B797" s="85">
        <v>4779101700039</v>
      </c>
      <c r="C797" s="87" t="s">
        <v>1378</v>
      </c>
      <c r="D797" s="74">
        <v>467.105819944393</v>
      </c>
    </row>
    <row r="798" spans="1:4" ht="12.75">
      <c r="A798" s="81" t="s">
        <v>1379</v>
      </c>
      <c r="B798" s="82">
        <v>4779101111019</v>
      </c>
      <c r="C798" s="83" t="s">
        <v>1380</v>
      </c>
      <c r="D798" s="74">
        <v>366.55966479703426</v>
      </c>
    </row>
    <row r="799" spans="1:4" ht="12.75">
      <c r="A799" s="38" t="s">
        <v>1381</v>
      </c>
      <c r="B799" s="72">
        <v>4779101111255</v>
      </c>
      <c r="C799" s="73" t="s">
        <v>1382</v>
      </c>
      <c r="D799" s="74">
        <v>399.66307064874894</v>
      </c>
    </row>
    <row r="800" spans="1:4" ht="12.75">
      <c r="A800" s="38" t="s">
        <v>1383</v>
      </c>
      <c r="B800" s="72">
        <v>4779101111026</v>
      </c>
      <c r="C800" s="73" t="s">
        <v>1384</v>
      </c>
      <c r="D800" s="74">
        <v>299.5454529508804</v>
      </c>
    </row>
    <row r="801" spans="1:4" ht="12.75">
      <c r="A801" s="38" t="s">
        <v>1385</v>
      </c>
      <c r="B801" s="47">
        <v>4779101111262</v>
      </c>
      <c r="C801" s="73" t="s">
        <v>1386</v>
      </c>
      <c r="D801" s="74">
        <v>332.64885880259493</v>
      </c>
    </row>
    <row r="802" spans="1:4" ht="12.75">
      <c r="A802" s="38" t="s">
        <v>1387</v>
      </c>
      <c r="B802" s="47">
        <v>4779101111033</v>
      </c>
      <c r="C802" s="73" t="s">
        <v>1388</v>
      </c>
      <c r="D802" s="74">
        <v>432.7664765004635</v>
      </c>
    </row>
    <row r="803" spans="1:4" ht="12.75">
      <c r="A803" s="38" t="s">
        <v>1389</v>
      </c>
      <c r="B803" s="72">
        <v>4779101111279</v>
      </c>
      <c r="C803" s="73" t="s">
        <v>1390</v>
      </c>
      <c r="D803" s="74">
        <v>466.6772824949027</v>
      </c>
    </row>
    <row r="804" spans="1:4" ht="12.75">
      <c r="A804" s="38" t="s">
        <v>1391</v>
      </c>
      <c r="B804" s="72">
        <v>4779101111040</v>
      </c>
      <c r="C804" s="73" t="s">
        <v>1392</v>
      </c>
      <c r="D804" s="74">
        <v>366.55966479703426</v>
      </c>
    </row>
    <row r="805" spans="1:4" ht="12.75">
      <c r="A805" s="38" t="s">
        <v>1393</v>
      </c>
      <c r="B805" s="72">
        <v>4779101111286</v>
      </c>
      <c r="C805" s="73" t="s">
        <v>1394</v>
      </c>
      <c r="D805" s="74">
        <v>399.66307064874894</v>
      </c>
    </row>
    <row r="806" spans="1:4" ht="12.75">
      <c r="A806" s="38" t="s">
        <v>1395</v>
      </c>
      <c r="B806" s="72">
        <v>4779101111460</v>
      </c>
      <c r="C806" s="73" t="s">
        <v>1396</v>
      </c>
      <c r="D806" s="74">
        <v>466.6772824949027</v>
      </c>
    </row>
    <row r="807" spans="1:4" ht="12.75">
      <c r="A807" s="38" t="s">
        <v>1397</v>
      </c>
      <c r="B807" s="72">
        <v>4779101111057</v>
      </c>
      <c r="C807" s="73" t="s">
        <v>1398</v>
      </c>
      <c r="D807" s="74">
        <v>532.8840941983319</v>
      </c>
    </row>
    <row r="808" spans="1:4" ht="12.75">
      <c r="A808" s="38" t="s">
        <v>1399</v>
      </c>
      <c r="B808" s="72">
        <v>4779101111064</v>
      </c>
      <c r="C808" s="73" t="s">
        <v>1400</v>
      </c>
      <c r="D808" s="74">
        <v>633.0017118962002</v>
      </c>
    </row>
    <row r="809" spans="1:4" ht="12.75">
      <c r="A809" s="38" t="s">
        <v>1401</v>
      </c>
      <c r="B809" s="72">
        <v>4779101211078</v>
      </c>
      <c r="C809" s="73" t="s">
        <v>1402</v>
      </c>
      <c r="D809" s="74">
        <v>432.7664765004635</v>
      </c>
    </row>
    <row r="810" spans="1:4" ht="12.75">
      <c r="A810" s="38" t="s">
        <v>1403</v>
      </c>
      <c r="B810" s="72">
        <v>4779101211085</v>
      </c>
      <c r="C810" s="73" t="s">
        <v>1404</v>
      </c>
      <c r="D810" s="74">
        <v>566.7949001927711</v>
      </c>
    </row>
    <row r="811" spans="1:4" ht="12.75">
      <c r="A811" s="38" t="s">
        <v>1405</v>
      </c>
      <c r="B811" s="72">
        <v>4779101211092</v>
      </c>
      <c r="C811" s="73" t="s">
        <v>1406</v>
      </c>
      <c r="D811" s="74">
        <v>399.66307064874894</v>
      </c>
    </row>
    <row r="812" spans="1:4" ht="12.75">
      <c r="A812" s="38" t="s">
        <v>1407</v>
      </c>
      <c r="B812" s="72">
        <v>4779101211108</v>
      </c>
      <c r="C812" s="73" t="s">
        <v>1408</v>
      </c>
      <c r="D812" s="74">
        <v>532.8840941983319</v>
      </c>
    </row>
    <row r="813" spans="1:4" ht="12.75">
      <c r="A813" s="38" t="s">
        <v>1409</v>
      </c>
      <c r="B813" s="72">
        <v>4779101211238</v>
      </c>
      <c r="C813" s="73" t="s">
        <v>1410</v>
      </c>
      <c r="D813" s="74">
        <v>599.8983060444857</v>
      </c>
    </row>
    <row r="814" spans="1:4" ht="12.75">
      <c r="A814" s="38" t="s">
        <v>1411</v>
      </c>
      <c r="B814" s="72">
        <v>4779101311112</v>
      </c>
      <c r="C814" s="73" t="s">
        <v>1412</v>
      </c>
      <c r="D814" s="74">
        <v>499.7806883466173</v>
      </c>
    </row>
    <row r="815" spans="1:4" ht="12.75">
      <c r="A815" s="38" t="s">
        <v>1413</v>
      </c>
      <c r="B815" s="72">
        <v>4779101311129</v>
      </c>
      <c r="C815" s="73" t="s">
        <v>1414</v>
      </c>
      <c r="D815" s="74">
        <v>633.0017118962002</v>
      </c>
    </row>
    <row r="816" spans="1:4" ht="12.75">
      <c r="A816" s="38" t="s">
        <v>1415</v>
      </c>
      <c r="B816" s="72">
        <v>4779101311136</v>
      </c>
      <c r="C816" s="73" t="s">
        <v>1416</v>
      </c>
      <c r="D816" s="74">
        <v>466.6772824949027</v>
      </c>
    </row>
    <row r="817" spans="1:4" ht="12.75">
      <c r="A817" s="38" t="s">
        <v>1417</v>
      </c>
      <c r="B817" s="72">
        <v>4779101311143</v>
      </c>
      <c r="C817" s="73" t="s">
        <v>1418</v>
      </c>
      <c r="D817" s="74">
        <v>599.8983060444857</v>
      </c>
    </row>
    <row r="818" spans="1:4" ht="12.75">
      <c r="A818" s="38" t="s">
        <v>1419</v>
      </c>
      <c r="B818" s="72">
        <v>4779101411157</v>
      </c>
      <c r="C818" s="73" t="s">
        <v>1420</v>
      </c>
      <c r="D818" s="74">
        <v>466.6772824949027</v>
      </c>
    </row>
    <row r="819" spans="1:4" ht="12.75">
      <c r="A819" s="38" t="s">
        <v>1421</v>
      </c>
      <c r="B819" s="72">
        <v>4779101411164</v>
      </c>
      <c r="C819" s="73" t="s">
        <v>1422</v>
      </c>
      <c r="D819" s="74">
        <v>599.8983060444857</v>
      </c>
    </row>
    <row r="820" spans="1:4" ht="12.75">
      <c r="A820" s="38" t="s">
        <v>1423</v>
      </c>
      <c r="B820" s="72">
        <v>4779101411171</v>
      </c>
      <c r="C820" s="73" t="s">
        <v>1424</v>
      </c>
      <c r="D820" s="74">
        <v>432.7664765004635</v>
      </c>
    </row>
    <row r="821" spans="1:4" ht="12.75">
      <c r="A821" s="38" t="s">
        <v>1425</v>
      </c>
      <c r="B821" s="72">
        <v>4779101411188</v>
      </c>
      <c r="C821" s="73" t="s">
        <v>1426</v>
      </c>
      <c r="D821" s="74">
        <v>566.3104601071364</v>
      </c>
    </row>
    <row r="822" spans="1:4" ht="12.75">
      <c r="A822" s="38" t="s">
        <v>1427</v>
      </c>
      <c r="B822" s="72">
        <v>4779101411355</v>
      </c>
      <c r="C822" s="73" t="s">
        <v>1428</v>
      </c>
      <c r="D822" s="74">
        <v>800.1335414402225</v>
      </c>
    </row>
    <row r="823" spans="1:4" ht="12.75">
      <c r="A823" s="38" t="s">
        <v>1429</v>
      </c>
      <c r="B823" s="47">
        <v>4779101411454</v>
      </c>
      <c r="C823" s="73" t="s">
        <v>1430</v>
      </c>
      <c r="D823" s="74">
        <v>733.1193295940685</v>
      </c>
    </row>
    <row r="824" spans="1:4" ht="12.75">
      <c r="A824" s="38" t="s">
        <v>1431</v>
      </c>
      <c r="B824" s="47">
        <v>4779101411478</v>
      </c>
      <c r="C824" s="73" t="s">
        <v>1432</v>
      </c>
      <c r="D824" s="74">
        <v>866.6633132007413</v>
      </c>
    </row>
    <row r="825" spans="1:4" ht="12.75">
      <c r="A825" s="38" t="s">
        <v>1433</v>
      </c>
      <c r="B825" s="47">
        <v>4779101411256</v>
      </c>
      <c r="C825" s="73" t="s">
        <v>1434</v>
      </c>
      <c r="D825" s="74">
        <v>599.8983060444857</v>
      </c>
    </row>
    <row r="826" spans="1:4" ht="12.75">
      <c r="A826" s="38" t="s">
        <v>1435</v>
      </c>
      <c r="B826" s="47">
        <v>4779101631463</v>
      </c>
      <c r="C826" s="73" t="s">
        <v>1436</v>
      </c>
      <c r="D826" s="74">
        <v>532.8840941983319</v>
      </c>
    </row>
    <row r="827" spans="1:4" ht="12.75">
      <c r="A827" s="38" t="s">
        <v>1437</v>
      </c>
      <c r="B827" s="47">
        <v>4779101631128</v>
      </c>
      <c r="C827" s="73" t="s">
        <v>1438</v>
      </c>
      <c r="D827" s="74">
        <v>800.1335414402225</v>
      </c>
    </row>
    <row r="828" spans="1:4" ht="12.75">
      <c r="A828" s="38" t="s">
        <v>1439</v>
      </c>
      <c r="B828" s="47">
        <v>4779101631449</v>
      </c>
      <c r="C828" s="73" t="s">
        <v>1440</v>
      </c>
      <c r="D828" s="74">
        <v>1066.8985485964783</v>
      </c>
    </row>
    <row r="829" spans="1:4" ht="12.75">
      <c r="A829" s="38" t="s">
        <v>1441</v>
      </c>
      <c r="B829" s="47">
        <v>4779101631227</v>
      </c>
      <c r="C829" s="73" t="s">
        <v>1442</v>
      </c>
      <c r="D829" s="74">
        <v>2001.0605137290086</v>
      </c>
    </row>
    <row r="830" spans="1:4" ht="12.75">
      <c r="A830" s="38" t="s">
        <v>1443</v>
      </c>
      <c r="B830" s="72">
        <v>4779101631265</v>
      </c>
      <c r="C830" s="73" t="s">
        <v>1444</v>
      </c>
      <c r="D830" s="74">
        <v>666.9125178906395</v>
      </c>
    </row>
    <row r="831" spans="1:4" ht="12.75">
      <c r="A831" s="38" t="s">
        <v>1445</v>
      </c>
      <c r="B831" s="72">
        <v>4779101631302</v>
      </c>
      <c r="C831" s="86" t="s">
        <v>1446</v>
      </c>
      <c r="D831" s="74">
        <v>1267.1337839922153</v>
      </c>
    </row>
    <row r="832" spans="1:4" ht="12.75">
      <c r="A832" s="38" t="s">
        <v>1447</v>
      </c>
      <c r="B832" s="72">
        <v>4779101631494</v>
      </c>
      <c r="C832" s="86" t="s">
        <v>1448</v>
      </c>
      <c r="D832" s="74">
        <v>1133.5898003855423</v>
      </c>
    </row>
    <row r="833" spans="1:4" ht="12.75">
      <c r="A833" s="38" t="s">
        <v>1449</v>
      </c>
      <c r="B833" s="47">
        <v>4779101631784</v>
      </c>
      <c r="C833" s="86" t="s">
        <v>1450</v>
      </c>
      <c r="D833" s="74">
        <v>1240.1666192252085</v>
      </c>
    </row>
    <row r="834" spans="1:4" ht="12.75">
      <c r="A834" s="38" t="s">
        <v>1451</v>
      </c>
      <c r="B834" s="72">
        <v>4779101631722</v>
      </c>
      <c r="C834" s="86" t="s">
        <v>1452</v>
      </c>
      <c r="D834" s="74">
        <v>466.6772824949027</v>
      </c>
    </row>
    <row r="835" spans="1:4" ht="12.75">
      <c r="A835" s="38" t="s">
        <v>1453</v>
      </c>
      <c r="B835" s="72">
        <v>4779101611571</v>
      </c>
      <c r="C835" s="86" t="s">
        <v>1957</v>
      </c>
      <c r="D835" s="74">
        <v>1400.839247627433</v>
      </c>
    </row>
    <row r="836" spans="1:4" ht="12.75">
      <c r="A836" s="38" t="s">
        <v>1455</v>
      </c>
      <c r="B836" s="72">
        <v>4779101611649</v>
      </c>
      <c r="C836" s="86" t="s">
        <v>1454</v>
      </c>
      <c r="D836" s="74">
        <v>1400.839247627433</v>
      </c>
    </row>
    <row r="837" spans="1:4" ht="12.75">
      <c r="A837" s="38" t="s">
        <v>1457</v>
      </c>
      <c r="B837" s="72">
        <v>4779101611717</v>
      </c>
      <c r="C837" s="86" t="s">
        <v>1456</v>
      </c>
      <c r="D837" s="74">
        <v>1400.839247627433</v>
      </c>
    </row>
    <row r="838" spans="1:4" ht="12.75">
      <c r="A838" s="38" t="s">
        <v>1458</v>
      </c>
      <c r="B838" s="72">
        <v>4779101611854</v>
      </c>
      <c r="C838" s="86" t="s">
        <v>1459</v>
      </c>
      <c r="D838" s="74">
        <v>1867.516530122335</v>
      </c>
    </row>
    <row r="839" spans="1:4" ht="12.75">
      <c r="A839" s="38" t="s">
        <v>1460</v>
      </c>
      <c r="B839" s="72">
        <v>4779101611922</v>
      </c>
      <c r="C839" s="86" t="s">
        <v>1459</v>
      </c>
      <c r="D839" s="74">
        <v>1867.516530122335</v>
      </c>
    </row>
    <row r="840" spans="1:4" ht="12.75">
      <c r="A840" s="38" t="s">
        <v>1462</v>
      </c>
      <c r="B840" s="72">
        <v>4779101631845</v>
      </c>
      <c r="C840" s="86" t="s">
        <v>1463</v>
      </c>
      <c r="D840" s="74">
        <v>800.1335414402225</v>
      </c>
    </row>
    <row r="841" spans="1:4" ht="12.75">
      <c r="A841" s="38" t="s">
        <v>1464</v>
      </c>
      <c r="B841" s="72">
        <v>4779101511239</v>
      </c>
      <c r="C841" s="86" t="s">
        <v>1461</v>
      </c>
      <c r="D841" s="74">
        <v>66.2068117034291</v>
      </c>
    </row>
    <row r="842" spans="1:4" ht="12.75">
      <c r="A842" s="38" t="s">
        <v>1466</v>
      </c>
      <c r="B842" s="72">
        <v>4779101511246</v>
      </c>
      <c r="C842" s="86" t="s">
        <v>1465</v>
      </c>
      <c r="D842" s="74">
        <v>99.31021755514365</v>
      </c>
    </row>
    <row r="843" spans="1:4" ht="12.75">
      <c r="A843" s="38" t="s">
        <v>1467</v>
      </c>
      <c r="B843" s="72">
        <v>4779101511253</v>
      </c>
      <c r="C843" s="86" t="s">
        <v>1468</v>
      </c>
      <c r="D843" s="74">
        <v>166.32442940129746</v>
      </c>
    </row>
    <row r="844" spans="1:4" ht="12.75">
      <c r="A844" s="75" t="s">
        <v>1469</v>
      </c>
      <c r="B844" s="72">
        <v>4779101511260</v>
      </c>
      <c r="C844" s="76" t="s">
        <v>1470</v>
      </c>
      <c r="D844" s="74">
        <v>266.44204709916596</v>
      </c>
    </row>
    <row r="845" spans="1:4" ht="12.75">
      <c r="A845" s="75" t="s">
        <v>1471</v>
      </c>
      <c r="B845" s="72">
        <v>4779101501261</v>
      </c>
      <c r="C845" s="76" t="s">
        <v>1472</v>
      </c>
      <c r="D845" s="74">
        <v>331.28832</v>
      </c>
    </row>
    <row r="846" spans="1:4" ht="12.75">
      <c r="A846" s="38" t="s">
        <v>1473</v>
      </c>
      <c r="B846" s="72">
        <v>4779101511277</v>
      </c>
      <c r="C846" s="86" t="s">
        <v>1474</v>
      </c>
      <c r="D846" s="74">
        <v>534.5788799999999</v>
      </c>
    </row>
    <row r="847" spans="1:4" ht="12.75">
      <c r="A847" s="38" t="s">
        <v>1475</v>
      </c>
      <c r="B847" s="72">
        <v>4779101811445</v>
      </c>
      <c r="C847" s="86" t="s">
        <v>2134</v>
      </c>
      <c r="D847" s="74">
        <v>666.34128</v>
      </c>
    </row>
    <row r="848" spans="1:4" ht="12.75">
      <c r="A848" s="75" t="s">
        <v>1958</v>
      </c>
      <c r="B848" s="72">
        <v>4779101811452</v>
      </c>
      <c r="C848" s="86" t="s">
        <v>1476</v>
      </c>
      <c r="D848" s="74">
        <v>3470.9980799999994</v>
      </c>
    </row>
    <row r="849" spans="1:4" ht="12.75">
      <c r="A849" s="38" t="s">
        <v>1477</v>
      </c>
      <c r="B849" s="72">
        <v>4779101911497</v>
      </c>
      <c r="C849" s="86" t="s">
        <v>1478</v>
      </c>
      <c r="D849" s="74">
        <v>4468.627679999999</v>
      </c>
    </row>
    <row r="850" spans="1:4" ht="12.75">
      <c r="A850" s="38" t="s">
        <v>1479</v>
      </c>
      <c r="B850" s="72">
        <v>4779101911503</v>
      </c>
      <c r="C850" s="86" t="s">
        <v>1480</v>
      </c>
      <c r="D850" s="74">
        <v>297.40655999999996</v>
      </c>
    </row>
    <row r="851" spans="1:4" ht="13.5" thickBot="1">
      <c r="A851" s="77" t="s">
        <v>1481</v>
      </c>
      <c r="B851" s="85">
        <v>4779101701135</v>
      </c>
      <c r="C851" s="87" t="s">
        <v>1482</v>
      </c>
      <c r="D851" s="74">
        <v>298.25361272252087</v>
      </c>
    </row>
    <row r="852" spans="1:4" ht="12.75">
      <c r="A852" s="81" t="s">
        <v>1483</v>
      </c>
      <c r="B852" s="82">
        <v>4779101119015</v>
      </c>
      <c r="C852" s="83" t="s">
        <v>1484</v>
      </c>
      <c r="D852" s="74">
        <v>566.3104601071364</v>
      </c>
    </row>
    <row r="853" spans="1:4" ht="12.75">
      <c r="A853" s="38" t="s">
        <v>1485</v>
      </c>
      <c r="B853" s="72">
        <v>4779101119022</v>
      </c>
      <c r="C853" s="73" t="s">
        <v>1486</v>
      </c>
      <c r="D853" s="74">
        <v>499.7806883466173</v>
      </c>
    </row>
    <row r="854" spans="1:4" ht="12.75">
      <c r="A854" s="38" t="s">
        <v>1487</v>
      </c>
      <c r="B854" s="72">
        <v>4779101119268</v>
      </c>
      <c r="C854" s="73" t="s">
        <v>1488</v>
      </c>
      <c r="D854" s="74">
        <v>532.8840941983319</v>
      </c>
    </row>
    <row r="855" spans="1:4" ht="12.75">
      <c r="A855" s="38" t="s">
        <v>1489</v>
      </c>
      <c r="B855" s="72">
        <v>4779101119039</v>
      </c>
      <c r="C855" s="73" t="s">
        <v>1490</v>
      </c>
      <c r="D855" s="74">
        <v>633.0017118962002</v>
      </c>
    </row>
    <row r="856" spans="1:4" ht="12.75">
      <c r="A856" s="38" t="s">
        <v>1491</v>
      </c>
      <c r="B856" s="72">
        <v>4779101119275</v>
      </c>
      <c r="C856" s="73" t="s">
        <v>1492</v>
      </c>
      <c r="D856" s="74">
        <v>666.9125178906395</v>
      </c>
    </row>
    <row r="857" spans="1:4" ht="12.75">
      <c r="A857" s="38" t="s">
        <v>1493</v>
      </c>
      <c r="B857" s="47">
        <v>4779101119046</v>
      </c>
      <c r="C857" s="73" t="s">
        <v>1494</v>
      </c>
      <c r="D857" s="74">
        <v>532.8840941983319</v>
      </c>
    </row>
    <row r="858" spans="1:4" ht="12.75">
      <c r="A858" s="38" t="s">
        <v>1495</v>
      </c>
      <c r="B858" s="47">
        <v>4779101119282</v>
      </c>
      <c r="C858" s="73" t="s">
        <v>1496</v>
      </c>
      <c r="D858" s="74">
        <v>566.3104601071364</v>
      </c>
    </row>
    <row r="859" spans="1:4" ht="12.75">
      <c r="A859" s="38" t="s">
        <v>1497</v>
      </c>
      <c r="B859" s="72">
        <v>4779101119411</v>
      </c>
      <c r="C859" s="73" t="s">
        <v>1498</v>
      </c>
      <c r="D859" s="74">
        <v>666.9125178906395</v>
      </c>
    </row>
    <row r="860" spans="1:4" ht="12.75">
      <c r="A860" s="38" t="s">
        <v>1499</v>
      </c>
      <c r="B860" s="72">
        <v>4779101119053</v>
      </c>
      <c r="C860" s="73" t="s">
        <v>1500</v>
      </c>
      <c r="D860" s="74">
        <v>733.1193295940685</v>
      </c>
    </row>
    <row r="861" spans="1:4" ht="12.75">
      <c r="A861" s="38" t="s">
        <v>1501</v>
      </c>
      <c r="B861" s="72">
        <v>4779101119060</v>
      </c>
      <c r="C861" s="73" t="s">
        <v>1502</v>
      </c>
      <c r="D861" s="74">
        <v>900.2511591380907</v>
      </c>
    </row>
    <row r="862" spans="1:4" ht="12.75">
      <c r="A862" s="38" t="s">
        <v>1503</v>
      </c>
      <c r="B862" s="72">
        <v>4779101219074</v>
      </c>
      <c r="C862" s="73" t="s">
        <v>1504</v>
      </c>
      <c r="D862" s="74">
        <v>666.9125178906395</v>
      </c>
    </row>
    <row r="863" spans="1:4" ht="12.75">
      <c r="A863" s="38" t="s">
        <v>1505</v>
      </c>
      <c r="B863" s="72">
        <v>4779101219081</v>
      </c>
      <c r="C863" s="73" t="s">
        <v>1506</v>
      </c>
      <c r="D863" s="74">
        <v>800.1335414402225</v>
      </c>
    </row>
    <row r="864" spans="1:4" ht="12.75">
      <c r="A864" s="38" t="s">
        <v>1507</v>
      </c>
      <c r="B864" s="72">
        <v>4779101219098</v>
      </c>
      <c r="C864" s="73" t="s">
        <v>1508</v>
      </c>
      <c r="D864" s="74">
        <v>599.8983060444857</v>
      </c>
    </row>
    <row r="865" spans="1:4" ht="12.75">
      <c r="A865" s="38" t="s">
        <v>1509</v>
      </c>
      <c r="B865" s="72">
        <v>4779101219104</v>
      </c>
      <c r="C865" s="73" t="s">
        <v>1510</v>
      </c>
      <c r="D865" s="74">
        <v>733.1193295940685</v>
      </c>
    </row>
    <row r="866" spans="1:4" ht="12.75">
      <c r="A866" s="38" t="s">
        <v>1511</v>
      </c>
      <c r="B866" s="72">
        <v>4779101219234</v>
      </c>
      <c r="C866" s="73" t="s">
        <v>1512</v>
      </c>
      <c r="D866" s="74">
        <v>866.6633132007413</v>
      </c>
    </row>
    <row r="867" spans="1:4" ht="12.75">
      <c r="A867" s="38" t="s">
        <v>1513</v>
      </c>
      <c r="B867" s="72">
        <v>4779101319118</v>
      </c>
      <c r="C867" s="73" t="s">
        <v>1514</v>
      </c>
      <c r="D867" s="74">
        <v>733.1193295940685</v>
      </c>
    </row>
    <row r="868" spans="1:4" ht="12.75">
      <c r="A868" s="38" t="s">
        <v>1515</v>
      </c>
      <c r="B868" s="72">
        <v>4779101319125</v>
      </c>
      <c r="C868" s="73" t="s">
        <v>1516</v>
      </c>
      <c r="D868" s="74">
        <v>866.6633132007413</v>
      </c>
    </row>
    <row r="869" spans="1:4" ht="12.75">
      <c r="A869" s="38" t="s">
        <v>1517</v>
      </c>
      <c r="B869" s="72">
        <v>4779101319132</v>
      </c>
      <c r="C869" s="73" t="s">
        <v>1518</v>
      </c>
      <c r="D869" s="74">
        <v>633.0017118962002</v>
      </c>
    </row>
    <row r="870" spans="1:4" ht="12.75">
      <c r="A870" s="38" t="s">
        <v>1519</v>
      </c>
      <c r="B870" s="72">
        <v>4779101319149</v>
      </c>
      <c r="C870" s="73" t="s">
        <v>1520</v>
      </c>
      <c r="D870" s="74">
        <v>766.545695502873</v>
      </c>
    </row>
    <row r="871" spans="1:4" ht="12.75">
      <c r="A871" s="38" t="s">
        <v>1521</v>
      </c>
      <c r="B871" s="72">
        <v>4779101419153</v>
      </c>
      <c r="C871" s="73" t="s">
        <v>1522</v>
      </c>
      <c r="D871" s="74">
        <v>733.1193295940685</v>
      </c>
    </row>
    <row r="872" spans="1:4" ht="12.75">
      <c r="A872" s="38" t="s">
        <v>1523</v>
      </c>
      <c r="B872" s="72">
        <v>4779101419160</v>
      </c>
      <c r="C872" s="73" t="s">
        <v>1524</v>
      </c>
      <c r="D872" s="74">
        <v>866.6633132007413</v>
      </c>
    </row>
    <row r="873" spans="1:4" ht="12.75">
      <c r="A873" s="38" t="s">
        <v>1525</v>
      </c>
      <c r="B873" s="72">
        <v>4779101419177</v>
      </c>
      <c r="C873" s="73" t="s">
        <v>1526</v>
      </c>
      <c r="D873" s="74">
        <v>633.0017118962002</v>
      </c>
    </row>
    <row r="874" spans="1:4" ht="12.75">
      <c r="A874" s="38" t="s">
        <v>1527</v>
      </c>
      <c r="B874" s="72">
        <v>4779101419184</v>
      </c>
      <c r="C874" s="73" t="s">
        <v>1528</v>
      </c>
      <c r="D874" s="74">
        <v>766.545695502873</v>
      </c>
    </row>
    <row r="875" spans="1:4" ht="12.75">
      <c r="A875" s="38" t="s">
        <v>1529</v>
      </c>
      <c r="B875" s="72">
        <v>4779101419351</v>
      </c>
      <c r="C875" s="73" t="s">
        <v>1530</v>
      </c>
      <c r="D875" s="74">
        <v>966.7809308986098</v>
      </c>
    </row>
    <row r="876" spans="1:4" ht="12.75">
      <c r="A876" s="38" t="s">
        <v>1531</v>
      </c>
      <c r="B876" s="72">
        <v>4779101419450</v>
      </c>
      <c r="C876" s="73" t="s">
        <v>1532</v>
      </c>
      <c r="D876" s="74">
        <v>900.2511591380907</v>
      </c>
    </row>
    <row r="877" spans="1:4" ht="12.75">
      <c r="A877" s="38" t="s">
        <v>1533</v>
      </c>
      <c r="B877" s="72">
        <v>4779101419252</v>
      </c>
      <c r="C877" s="73" t="s">
        <v>1534</v>
      </c>
      <c r="D877" s="74">
        <v>766.545695502873</v>
      </c>
    </row>
    <row r="878" spans="1:4" ht="12.75">
      <c r="A878" s="38" t="s">
        <v>1535</v>
      </c>
      <c r="B878" s="72">
        <v>4779101639469</v>
      </c>
      <c r="C878" s="73" t="s">
        <v>1536</v>
      </c>
      <c r="D878" s="74">
        <v>766.545695502873</v>
      </c>
    </row>
    <row r="879" spans="1:4" ht="12.75">
      <c r="A879" s="38" t="s">
        <v>1537</v>
      </c>
      <c r="B879" s="72">
        <v>4779101639124</v>
      </c>
      <c r="C879" s="73" t="s">
        <v>1538</v>
      </c>
      <c r="D879" s="74">
        <v>800.1335414402225</v>
      </c>
    </row>
    <row r="880" spans="1:4" ht="12.75">
      <c r="A880" s="38" t="s">
        <v>1539</v>
      </c>
      <c r="B880" s="72">
        <v>4779101639445</v>
      </c>
      <c r="C880" s="73" t="s">
        <v>1540</v>
      </c>
      <c r="D880" s="74">
        <v>1300.7216299295644</v>
      </c>
    </row>
    <row r="881" spans="1:4" ht="12.75">
      <c r="A881" s="38" t="s">
        <v>1541</v>
      </c>
      <c r="B881" s="72">
        <v>4779101639223</v>
      </c>
      <c r="C881" s="73" t="s">
        <v>1542</v>
      </c>
      <c r="D881" s="74">
        <v>2234.8835950620946</v>
      </c>
    </row>
    <row r="882" spans="1:4" ht="12.75">
      <c r="A882" s="38" t="s">
        <v>1543</v>
      </c>
      <c r="B882" s="72">
        <v>4779101639261</v>
      </c>
      <c r="C882" s="73" t="s">
        <v>1544</v>
      </c>
      <c r="D882" s="74">
        <v>900.2511591380907</v>
      </c>
    </row>
    <row r="883" spans="1:4" ht="12.75">
      <c r="A883" s="38" t="s">
        <v>1545</v>
      </c>
      <c r="B883" s="72">
        <v>4779101639308</v>
      </c>
      <c r="C883" s="73" t="s">
        <v>1546</v>
      </c>
      <c r="D883" s="74">
        <v>1500.9568653253014</v>
      </c>
    </row>
    <row r="884" spans="1:4" ht="12.75">
      <c r="A884" s="38" t="s">
        <v>1547</v>
      </c>
      <c r="B884" s="72">
        <v>4779101639490</v>
      </c>
      <c r="C884" s="73" t="s">
        <v>1548</v>
      </c>
      <c r="D884" s="74">
        <v>1366.9284416329938</v>
      </c>
    </row>
    <row r="885" spans="1:4" ht="12.75">
      <c r="A885" s="38" t="s">
        <v>1549</v>
      </c>
      <c r="B885" s="47">
        <v>4779101639568</v>
      </c>
      <c r="C885" s="73" t="s">
        <v>1550</v>
      </c>
      <c r="D885" s="74">
        <v>1467.0460593308621</v>
      </c>
    </row>
    <row r="886" spans="1:4" ht="12.75">
      <c r="A886" s="38" t="s">
        <v>1551</v>
      </c>
      <c r="B886" s="72">
        <v>4779101639520</v>
      </c>
      <c r="C886" s="73" t="s">
        <v>1552</v>
      </c>
      <c r="D886" s="74">
        <v>633.0017118962002</v>
      </c>
    </row>
    <row r="887" spans="1:4" ht="12.75">
      <c r="A887" s="38" t="s">
        <v>1553</v>
      </c>
      <c r="B887" s="72">
        <v>4779101619621</v>
      </c>
      <c r="C887" s="73" t="s">
        <v>1554</v>
      </c>
      <c r="D887" s="74">
        <v>1634.1778888748838</v>
      </c>
    </row>
    <row r="888" spans="1:4" ht="12.75">
      <c r="A888" s="38" t="s">
        <v>1555</v>
      </c>
      <c r="B888" s="72">
        <v>4779101619690</v>
      </c>
      <c r="C888" s="73" t="s">
        <v>1556</v>
      </c>
      <c r="D888" s="74">
        <v>1634.1778888748838</v>
      </c>
    </row>
    <row r="889" spans="1:4" ht="12.75">
      <c r="A889" s="38" t="s">
        <v>1557</v>
      </c>
      <c r="B889" s="72">
        <v>4779101619768</v>
      </c>
      <c r="C889" s="73" t="s">
        <v>1558</v>
      </c>
      <c r="D889" s="74">
        <v>1634.1778888748838</v>
      </c>
    </row>
    <row r="890" spans="1:4" ht="12.75">
      <c r="A890" s="38" t="s">
        <v>1559</v>
      </c>
      <c r="B890" s="72">
        <v>4779101619904</v>
      </c>
      <c r="C890" s="73" t="s">
        <v>1560</v>
      </c>
      <c r="D890" s="74">
        <v>2101.178131426878</v>
      </c>
    </row>
    <row r="891" spans="1:4" ht="12.75">
      <c r="A891" s="38" t="s">
        <v>1561</v>
      </c>
      <c r="B891" s="72">
        <v>4779101619973</v>
      </c>
      <c r="C891" s="73" t="s">
        <v>1562</v>
      </c>
      <c r="D891" s="74">
        <v>2101.178131426878</v>
      </c>
    </row>
    <row r="892" spans="1:4" ht="12.75">
      <c r="A892" s="38" t="s">
        <v>1563</v>
      </c>
      <c r="B892" s="72">
        <v>4779101639605</v>
      </c>
      <c r="C892" s="73" t="s">
        <v>1564</v>
      </c>
      <c r="D892" s="74">
        <v>1000.3687768359591</v>
      </c>
    </row>
    <row r="893" spans="1:4" ht="12.75">
      <c r="A893" s="38" t="s">
        <v>1565</v>
      </c>
      <c r="B893" s="72">
        <v>4779101519235</v>
      </c>
      <c r="C893" s="73" t="s">
        <v>1566</v>
      </c>
      <c r="D893" s="74">
        <v>99.31021755514365</v>
      </c>
    </row>
    <row r="894" spans="1:4" ht="12.75">
      <c r="A894" s="38" t="s">
        <v>1567</v>
      </c>
      <c r="B894" s="47">
        <v>4779101519242</v>
      </c>
      <c r="C894" s="73" t="s">
        <v>1568</v>
      </c>
      <c r="D894" s="74">
        <v>166.32442940129746</v>
      </c>
    </row>
    <row r="895" spans="1:4" ht="12.75">
      <c r="A895" s="38" t="s">
        <v>1569</v>
      </c>
      <c r="B895" s="47">
        <v>4779101519259</v>
      </c>
      <c r="C895" s="73" t="s">
        <v>1570</v>
      </c>
      <c r="D895" s="74">
        <v>266.44204709916596</v>
      </c>
    </row>
    <row r="896" spans="1:4" ht="12.75">
      <c r="A896" s="38" t="s">
        <v>1571</v>
      </c>
      <c r="B896" s="47">
        <v>4779101519266</v>
      </c>
      <c r="C896" s="73" t="s">
        <v>1572</v>
      </c>
      <c r="D896" s="74">
        <v>432.7664765004635</v>
      </c>
    </row>
    <row r="897" spans="1:4" ht="12.75">
      <c r="A897" s="38" t="s">
        <v>1573</v>
      </c>
      <c r="B897" s="47">
        <v>4779101519273</v>
      </c>
      <c r="C897" s="73" t="s">
        <v>1574</v>
      </c>
      <c r="D897" s="74">
        <v>566.3104601071364</v>
      </c>
    </row>
    <row r="898" spans="1:4" ht="12.75">
      <c r="A898" s="38" t="s">
        <v>1575</v>
      </c>
      <c r="B898" s="47">
        <v>4779101819441</v>
      </c>
      <c r="C898" s="73" t="s">
        <v>1576</v>
      </c>
      <c r="D898" s="74">
        <v>733.1193295940685</v>
      </c>
    </row>
    <row r="899" spans="1:4" ht="12.75">
      <c r="A899" s="38" t="s">
        <v>1577</v>
      </c>
      <c r="B899" s="47">
        <v>4779101819458</v>
      </c>
      <c r="C899" s="73" t="s">
        <v>1578</v>
      </c>
      <c r="D899" s="74">
        <v>866.6633132007413</v>
      </c>
    </row>
    <row r="900" spans="1:4" ht="12.75">
      <c r="A900" s="38" t="s">
        <v>1579</v>
      </c>
      <c r="B900" s="72">
        <v>4779101919493</v>
      </c>
      <c r="C900" s="86" t="s">
        <v>1580</v>
      </c>
      <c r="D900" s="74">
        <v>3735.8404603873964</v>
      </c>
    </row>
    <row r="901" spans="1:4" ht="12.75">
      <c r="A901" s="38" t="s">
        <v>1581</v>
      </c>
      <c r="B901" s="72">
        <v>4779101919509</v>
      </c>
      <c r="C901" s="86" t="s">
        <v>1582</v>
      </c>
      <c r="D901" s="74">
        <v>4737.01663736608</v>
      </c>
    </row>
    <row r="902" spans="1:4" ht="12.75">
      <c r="A902" s="38" t="s">
        <v>1583</v>
      </c>
      <c r="B902" s="72">
        <v>4779101709070</v>
      </c>
      <c r="C902" s="86" t="s">
        <v>1584</v>
      </c>
      <c r="D902" s="74">
        <v>532.8840941983319</v>
      </c>
    </row>
    <row r="903" spans="1:4" ht="12.75">
      <c r="A903" s="38" t="s">
        <v>1585</v>
      </c>
      <c r="B903" s="72">
        <v>4779101709087</v>
      </c>
      <c r="C903" s="86" t="s">
        <v>1586</v>
      </c>
      <c r="D903" s="74">
        <v>532.8840941983319</v>
      </c>
    </row>
    <row r="904" spans="1:4" ht="12.75">
      <c r="A904" s="38" t="s">
        <v>1587</v>
      </c>
      <c r="B904" s="72">
        <v>4779101709025</v>
      </c>
      <c r="C904" s="86" t="s">
        <v>1588</v>
      </c>
      <c r="D904" s="74">
        <v>700.0159237423541</v>
      </c>
    </row>
    <row r="905" spans="1:4" ht="13.5" thickBot="1">
      <c r="A905" s="77" t="s">
        <v>1589</v>
      </c>
      <c r="B905" s="85">
        <v>4779101709032</v>
      </c>
      <c r="C905" s="87" t="s">
        <v>1590</v>
      </c>
      <c r="D905" s="74">
        <v>700.0159237423541</v>
      </c>
    </row>
    <row r="906" spans="1:4" ht="12.75">
      <c r="A906" s="81" t="s">
        <v>1591</v>
      </c>
      <c r="B906" s="82">
        <v>4779101112023</v>
      </c>
      <c r="C906" s="83" t="s">
        <v>1592</v>
      </c>
      <c r="D906" s="74">
        <v>313.27125537720116</v>
      </c>
    </row>
    <row r="907" spans="1:4" ht="12.75">
      <c r="A907" s="38" t="s">
        <v>1593</v>
      </c>
      <c r="B907" s="72">
        <v>4779101112047</v>
      </c>
      <c r="C907" s="73" t="s">
        <v>1594</v>
      </c>
      <c r="D907" s="74">
        <v>379.47806708063024</v>
      </c>
    </row>
    <row r="908" spans="1:4" ht="12.75">
      <c r="A908" s="38" t="s">
        <v>1595</v>
      </c>
      <c r="B908" s="72">
        <v>4779101112054</v>
      </c>
      <c r="C908" s="73" t="s">
        <v>1596</v>
      </c>
      <c r="D908" s="74">
        <v>566.3104601071364</v>
      </c>
    </row>
    <row r="909" spans="1:4" ht="12.75">
      <c r="A909" s="38" t="s">
        <v>1597</v>
      </c>
      <c r="B909" s="72">
        <v>4779101112061</v>
      </c>
      <c r="C909" s="73" t="s">
        <v>1598</v>
      </c>
      <c r="D909" s="74">
        <v>666.9125178906395</v>
      </c>
    </row>
    <row r="910" spans="1:4" ht="12.75">
      <c r="A910" s="38" t="s">
        <v>1599</v>
      </c>
      <c r="B910" s="72">
        <v>4779101212099</v>
      </c>
      <c r="C910" s="73" t="s">
        <v>1600</v>
      </c>
      <c r="D910" s="74">
        <v>412.9044329894347</v>
      </c>
    </row>
    <row r="911" spans="1:4" ht="12.75">
      <c r="A911" s="38" t="s">
        <v>1601</v>
      </c>
      <c r="B911" s="47">
        <v>4779101212105</v>
      </c>
      <c r="C911" s="73" t="s">
        <v>1602</v>
      </c>
      <c r="D911" s="74">
        <v>546.6098966246525</v>
      </c>
    </row>
    <row r="912" spans="1:4" ht="12.75">
      <c r="A912" s="38" t="s">
        <v>1603</v>
      </c>
      <c r="B912" s="47">
        <v>4779101312133</v>
      </c>
      <c r="C912" s="73" t="s">
        <v>1604</v>
      </c>
      <c r="D912" s="74">
        <v>486.37784597738647</v>
      </c>
    </row>
    <row r="913" spans="1:4" ht="12.75">
      <c r="A913" s="38" t="s">
        <v>1605</v>
      </c>
      <c r="B913" s="72">
        <v>4779101312140</v>
      </c>
      <c r="C913" s="73" t="s">
        <v>1606</v>
      </c>
      <c r="D913" s="74">
        <v>620.0833096126042</v>
      </c>
    </row>
    <row r="914" spans="1:4" ht="12.75">
      <c r="A914" s="38" t="s">
        <v>1607</v>
      </c>
      <c r="B914" s="72">
        <v>4779101412178</v>
      </c>
      <c r="C914" s="73" t="s">
        <v>1608</v>
      </c>
      <c r="D914" s="74">
        <v>446.4922789267841</v>
      </c>
    </row>
    <row r="915" spans="1:4" ht="12.75">
      <c r="A915" s="38" t="s">
        <v>1609</v>
      </c>
      <c r="B915" s="72">
        <v>4779101412185</v>
      </c>
      <c r="C915" s="73" t="s">
        <v>1610</v>
      </c>
      <c r="D915" s="74">
        <v>579.7133024763671</v>
      </c>
    </row>
    <row r="916" spans="1:4" ht="12.75">
      <c r="A916" s="38" t="s">
        <v>1611</v>
      </c>
      <c r="B916" s="72">
        <v>4779101612585</v>
      </c>
      <c r="C916" s="73" t="s">
        <v>1612</v>
      </c>
      <c r="D916" s="74">
        <v>1433.9426534791473</v>
      </c>
    </row>
    <row r="917" spans="1:4" ht="12.75">
      <c r="A917" s="38" t="s">
        <v>1613</v>
      </c>
      <c r="B917" s="72">
        <v>4779101612653</v>
      </c>
      <c r="C917" s="73" t="s">
        <v>1614</v>
      </c>
      <c r="D917" s="74">
        <v>1433.9426534791473</v>
      </c>
    </row>
    <row r="918" spans="1:4" ht="12.75">
      <c r="A918" s="38" t="s">
        <v>1615</v>
      </c>
      <c r="B918" s="72">
        <v>4779101612721</v>
      </c>
      <c r="C918" s="73" t="s">
        <v>1616</v>
      </c>
      <c r="D918" s="74">
        <v>1433.9426534791473</v>
      </c>
    </row>
    <row r="919" spans="1:4" ht="12.75">
      <c r="A919" s="38" t="s">
        <v>1617</v>
      </c>
      <c r="B919" s="72">
        <v>4779101612868</v>
      </c>
      <c r="C919" s="73" t="s">
        <v>1618</v>
      </c>
      <c r="D919" s="74">
        <v>1900.9428960311398</v>
      </c>
    </row>
    <row r="920" spans="1:4" ht="12.75">
      <c r="A920" s="38" t="s">
        <v>1619</v>
      </c>
      <c r="B920" s="72">
        <v>4779101612936</v>
      </c>
      <c r="C920" s="73" t="s">
        <v>1620</v>
      </c>
      <c r="D920" s="74">
        <v>1900.9428960311398</v>
      </c>
    </row>
    <row r="921" spans="1:4" ht="12.75">
      <c r="A921" s="38" t="s">
        <v>1621</v>
      </c>
      <c r="B921" s="72">
        <v>4779101512236</v>
      </c>
      <c r="C921" s="73" t="s">
        <v>1622</v>
      </c>
      <c r="D921" s="74">
        <v>72.66601284522707</v>
      </c>
    </row>
    <row r="922" spans="1:4" ht="12.75">
      <c r="A922" s="38" t="s">
        <v>1623</v>
      </c>
      <c r="B922" s="72">
        <v>4779101512243</v>
      </c>
      <c r="C922" s="73" t="s">
        <v>1624</v>
      </c>
      <c r="D922" s="74">
        <v>106.09237875403151</v>
      </c>
    </row>
    <row r="923" spans="1:4" ht="12.75">
      <c r="A923" s="38" t="s">
        <v>1625</v>
      </c>
      <c r="B923" s="72">
        <v>4779101512250</v>
      </c>
      <c r="C923" s="73" t="s">
        <v>1626</v>
      </c>
      <c r="D923" s="74">
        <v>179.24283168489342</v>
      </c>
    </row>
    <row r="924" spans="1:4" ht="13.5" thickBot="1">
      <c r="A924" s="77" t="s">
        <v>1627</v>
      </c>
      <c r="B924" s="85">
        <v>4779101512267</v>
      </c>
      <c r="C924" s="79" t="s">
        <v>1628</v>
      </c>
      <c r="D924" s="74">
        <v>286.1426105816497</v>
      </c>
    </row>
    <row r="925" spans="1:4" ht="12.75">
      <c r="A925" s="81" t="s">
        <v>1629</v>
      </c>
      <c r="B925" s="82">
        <v>4779101113020</v>
      </c>
      <c r="C925" s="83" t="s">
        <v>1630</v>
      </c>
      <c r="D925" s="74">
        <v>313.27125537720116</v>
      </c>
    </row>
    <row r="926" spans="1:4" ht="12.75">
      <c r="A926" s="38" t="s">
        <v>1631</v>
      </c>
      <c r="B926" s="72">
        <v>4779101113044</v>
      </c>
      <c r="C926" s="73" t="s">
        <v>1632</v>
      </c>
      <c r="D926" s="74">
        <v>379.47806708063024</v>
      </c>
    </row>
    <row r="927" spans="1:4" ht="12.75">
      <c r="A927" s="38" t="s">
        <v>1633</v>
      </c>
      <c r="B927" s="72">
        <v>4779101113051</v>
      </c>
      <c r="C927" s="73" t="s">
        <v>1634</v>
      </c>
      <c r="D927" s="74">
        <v>566.3104601071364</v>
      </c>
    </row>
    <row r="928" spans="1:4" ht="12.75">
      <c r="A928" s="38" t="s">
        <v>1635</v>
      </c>
      <c r="B928" s="72">
        <v>4779101113068</v>
      </c>
      <c r="C928" s="73" t="s">
        <v>1636</v>
      </c>
      <c r="D928" s="74">
        <v>666.9125178906395</v>
      </c>
    </row>
    <row r="929" spans="1:4" ht="12.75">
      <c r="A929" s="38" t="s">
        <v>1637</v>
      </c>
      <c r="B929" s="72">
        <v>4779101213096</v>
      </c>
      <c r="C929" s="73" t="s">
        <v>1638</v>
      </c>
      <c r="D929" s="74">
        <v>412.9044329894347</v>
      </c>
    </row>
    <row r="930" spans="1:4" ht="12.75">
      <c r="A930" s="38" t="s">
        <v>1639</v>
      </c>
      <c r="B930" s="47">
        <v>4779101213102</v>
      </c>
      <c r="C930" s="73" t="s">
        <v>1640</v>
      </c>
      <c r="D930" s="74">
        <v>546.6098966246525</v>
      </c>
    </row>
    <row r="931" spans="1:4" ht="12.75">
      <c r="A931" s="38" t="s">
        <v>1641</v>
      </c>
      <c r="B931" s="47">
        <v>4779101313130</v>
      </c>
      <c r="C931" s="73" t="s">
        <v>1642</v>
      </c>
      <c r="D931" s="74">
        <v>486.37784597738647</v>
      </c>
    </row>
    <row r="932" spans="1:4" ht="12.75">
      <c r="A932" s="38" t="s">
        <v>1643</v>
      </c>
      <c r="B932" s="72">
        <v>4779101313147</v>
      </c>
      <c r="C932" s="73" t="s">
        <v>1644</v>
      </c>
      <c r="D932" s="74">
        <v>620.0833096126042</v>
      </c>
    </row>
    <row r="933" spans="1:4" ht="12.75">
      <c r="A933" s="38" t="s">
        <v>1645</v>
      </c>
      <c r="B933" s="72">
        <v>4779101413175</v>
      </c>
      <c r="C933" s="73" t="s">
        <v>1646</v>
      </c>
      <c r="D933" s="74">
        <v>446.4922789267841</v>
      </c>
    </row>
    <row r="934" spans="1:4" ht="12.75">
      <c r="A934" s="38" t="s">
        <v>1647</v>
      </c>
      <c r="B934" s="72">
        <v>4779101413182</v>
      </c>
      <c r="C934" s="73" t="s">
        <v>1648</v>
      </c>
      <c r="D934" s="74">
        <v>579.7133024763671</v>
      </c>
    </row>
    <row r="935" spans="1:4" ht="12.75">
      <c r="A935" s="38" t="s">
        <v>1649</v>
      </c>
      <c r="B935" s="72">
        <v>4779101613599</v>
      </c>
      <c r="C935" s="73" t="s">
        <v>1650</v>
      </c>
      <c r="D935" s="74">
        <v>1433.9426534791473</v>
      </c>
    </row>
    <row r="936" spans="1:4" ht="12.75">
      <c r="A936" s="38" t="s">
        <v>1651</v>
      </c>
      <c r="B936" s="72">
        <v>4779101613667</v>
      </c>
      <c r="C936" s="73" t="s">
        <v>1652</v>
      </c>
      <c r="D936" s="74">
        <v>1433.9426534791473</v>
      </c>
    </row>
    <row r="937" spans="1:4" ht="12.75">
      <c r="A937" s="38" t="s">
        <v>1653</v>
      </c>
      <c r="B937" s="72">
        <v>4779101613735</v>
      </c>
      <c r="C937" s="73" t="s">
        <v>1654</v>
      </c>
      <c r="D937" s="74">
        <v>1433.9426534791473</v>
      </c>
    </row>
    <row r="938" spans="1:4" ht="12.75">
      <c r="A938" s="38" t="s">
        <v>1655</v>
      </c>
      <c r="B938" s="72">
        <v>4779101613872</v>
      </c>
      <c r="C938" s="73" t="s">
        <v>1656</v>
      </c>
      <c r="D938" s="74">
        <v>1900.9428960311398</v>
      </c>
    </row>
    <row r="939" spans="1:4" ht="12.75">
      <c r="A939" s="38" t="s">
        <v>1657</v>
      </c>
      <c r="B939" s="72">
        <v>4779101613940</v>
      </c>
      <c r="C939" s="73" t="s">
        <v>1658</v>
      </c>
      <c r="D939" s="74">
        <v>1900.9428960311398</v>
      </c>
    </row>
    <row r="940" spans="1:4" ht="12.75">
      <c r="A940" s="38" t="s">
        <v>1659</v>
      </c>
      <c r="B940" s="72">
        <v>4779101513233</v>
      </c>
      <c r="C940" s="73" t="s">
        <v>1660</v>
      </c>
      <c r="D940" s="74">
        <v>72.66601284522707</v>
      </c>
    </row>
    <row r="941" spans="1:4" ht="12.75">
      <c r="A941" s="38" t="s">
        <v>1661</v>
      </c>
      <c r="B941" s="72">
        <v>4779101513240</v>
      </c>
      <c r="C941" s="73" t="s">
        <v>1662</v>
      </c>
      <c r="D941" s="74">
        <v>106.09237875403151</v>
      </c>
    </row>
    <row r="942" spans="1:4" ht="12.75">
      <c r="A942" s="38" t="s">
        <v>1663</v>
      </c>
      <c r="B942" s="72">
        <v>4779101513257</v>
      </c>
      <c r="C942" s="73" t="s">
        <v>1664</v>
      </c>
      <c r="D942" s="74">
        <v>179.24283168489342</v>
      </c>
    </row>
    <row r="943" spans="1:4" ht="13.5" thickBot="1">
      <c r="A943" s="77" t="s">
        <v>1665</v>
      </c>
      <c r="B943" s="85">
        <v>4779101513264</v>
      </c>
      <c r="C943" s="79" t="s">
        <v>1666</v>
      </c>
      <c r="D943" s="74">
        <v>286.1426105816497</v>
      </c>
    </row>
    <row r="944" spans="1:4" ht="12.75">
      <c r="A944" s="81" t="s">
        <v>1667</v>
      </c>
      <c r="B944" s="82">
        <v>4779101114027</v>
      </c>
      <c r="C944" s="83" t="s">
        <v>1668</v>
      </c>
      <c r="D944" s="74">
        <v>313.27125537720116</v>
      </c>
    </row>
    <row r="945" spans="1:4" ht="12.75">
      <c r="A945" s="38" t="s">
        <v>1669</v>
      </c>
      <c r="B945" s="72">
        <v>4779101114041</v>
      </c>
      <c r="C945" s="73" t="s">
        <v>1670</v>
      </c>
      <c r="D945" s="74">
        <v>379.47806708063024</v>
      </c>
    </row>
    <row r="946" spans="1:4" ht="12.75">
      <c r="A946" s="38" t="s">
        <v>1671</v>
      </c>
      <c r="B946" s="72">
        <v>4779101114058</v>
      </c>
      <c r="C946" s="73" t="s">
        <v>1672</v>
      </c>
      <c r="D946" s="74">
        <v>566.3104601071364</v>
      </c>
    </row>
    <row r="947" spans="1:4" ht="12.75">
      <c r="A947" s="38" t="s">
        <v>1673</v>
      </c>
      <c r="B947" s="72">
        <v>4779101114065</v>
      </c>
      <c r="C947" s="73" t="s">
        <v>1674</v>
      </c>
      <c r="D947" s="74">
        <v>666.9125178906395</v>
      </c>
    </row>
    <row r="948" spans="1:4" ht="12.75">
      <c r="A948" s="38" t="s">
        <v>1675</v>
      </c>
      <c r="B948" s="72">
        <v>4779101214093</v>
      </c>
      <c r="C948" s="73" t="s">
        <v>1676</v>
      </c>
      <c r="D948" s="74">
        <v>412.9044329894347</v>
      </c>
    </row>
    <row r="949" spans="1:4" ht="12.75">
      <c r="A949" s="38" t="s">
        <v>1677</v>
      </c>
      <c r="B949" s="47">
        <v>4779101214109</v>
      </c>
      <c r="C949" s="73" t="s">
        <v>1678</v>
      </c>
      <c r="D949" s="74">
        <v>546.6098966246525</v>
      </c>
    </row>
    <row r="950" spans="1:4" ht="12.75">
      <c r="A950" s="38" t="s">
        <v>1679</v>
      </c>
      <c r="B950" s="47">
        <v>4779101314137</v>
      </c>
      <c r="C950" s="73" t="s">
        <v>1680</v>
      </c>
      <c r="D950" s="74">
        <v>486.37784597738647</v>
      </c>
    </row>
    <row r="951" spans="1:4" ht="12.75">
      <c r="A951" s="38" t="s">
        <v>1681</v>
      </c>
      <c r="B951" s="72">
        <v>4779101314144</v>
      </c>
      <c r="C951" s="73" t="s">
        <v>1682</v>
      </c>
      <c r="D951" s="74">
        <v>620.0833096126042</v>
      </c>
    </row>
    <row r="952" spans="1:4" ht="12.75">
      <c r="A952" s="38" t="s">
        <v>1683</v>
      </c>
      <c r="B952" s="72">
        <v>4779101414172</v>
      </c>
      <c r="C952" s="73" t="s">
        <v>1684</v>
      </c>
      <c r="D952" s="74">
        <v>446.4922789267841</v>
      </c>
    </row>
    <row r="953" spans="1:4" ht="12.75">
      <c r="A953" s="38" t="s">
        <v>1685</v>
      </c>
      <c r="B953" s="72">
        <v>4779101414189</v>
      </c>
      <c r="C953" s="73" t="s">
        <v>1686</v>
      </c>
      <c r="D953" s="74">
        <v>579.7133024763671</v>
      </c>
    </row>
    <row r="954" spans="1:4" ht="12.75">
      <c r="A954" s="38" t="s">
        <v>1687</v>
      </c>
      <c r="B954" s="72">
        <v>4779101614602</v>
      </c>
      <c r="C954" s="73" t="s">
        <v>1688</v>
      </c>
      <c r="D954" s="74">
        <v>1433.9426534791473</v>
      </c>
    </row>
    <row r="955" spans="1:4" ht="12.75">
      <c r="A955" s="38" t="s">
        <v>1689</v>
      </c>
      <c r="B955" s="72">
        <v>4779101614671</v>
      </c>
      <c r="C955" s="73" t="s">
        <v>1690</v>
      </c>
      <c r="D955" s="74">
        <v>1433.9426534791473</v>
      </c>
    </row>
    <row r="956" spans="1:4" ht="12.75">
      <c r="A956" s="38" t="s">
        <v>1691</v>
      </c>
      <c r="B956" s="72">
        <v>4779101614749</v>
      </c>
      <c r="C956" s="73" t="s">
        <v>1692</v>
      </c>
      <c r="D956" s="74">
        <v>1433.9426534791473</v>
      </c>
    </row>
    <row r="957" spans="1:4" ht="12.75">
      <c r="A957" s="38" t="s">
        <v>1693</v>
      </c>
      <c r="B957" s="72">
        <v>4779101614886</v>
      </c>
      <c r="C957" s="73" t="s">
        <v>1694</v>
      </c>
      <c r="D957" s="74">
        <v>1900.9428960311398</v>
      </c>
    </row>
    <row r="958" spans="1:4" ht="12.75">
      <c r="A958" s="38" t="s">
        <v>1695</v>
      </c>
      <c r="B958" s="72">
        <v>4779101614954</v>
      </c>
      <c r="C958" s="73" t="s">
        <v>1696</v>
      </c>
      <c r="D958" s="74">
        <v>1900.9428960311398</v>
      </c>
    </row>
    <row r="959" spans="1:4" ht="12.75">
      <c r="A959" s="38" t="s">
        <v>1697</v>
      </c>
      <c r="B959" s="72">
        <v>4779101514230</v>
      </c>
      <c r="C959" s="73" t="s">
        <v>1698</v>
      </c>
      <c r="D959" s="74">
        <v>72.66601284522707</v>
      </c>
    </row>
    <row r="960" spans="1:4" ht="12.75">
      <c r="A960" s="38" t="s">
        <v>1699</v>
      </c>
      <c r="B960" s="72">
        <v>4779101514247</v>
      </c>
      <c r="C960" s="73" t="s">
        <v>1700</v>
      </c>
      <c r="D960" s="74">
        <v>106.09237875403151</v>
      </c>
    </row>
    <row r="961" spans="1:4" ht="12.75">
      <c r="A961" s="38" t="s">
        <v>1701</v>
      </c>
      <c r="B961" s="72">
        <v>4779101514254</v>
      </c>
      <c r="C961" s="73" t="s">
        <v>1702</v>
      </c>
      <c r="D961" s="74">
        <v>179.24283168489342</v>
      </c>
    </row>
    <row r="962" spans="1:4" ht="13.5" thickBot="1">
      <c r="A962" s="77" t="s">
        <v>1703</v>
      </c>
      <c r="B962" s="85">
        <v>4779101514261</v>
      </c>
      <c r="C962" s="79" t="s">
        <v>1704</v>
      </c>
      <c r="D962" s="74">
        <v>286.1426105816497</v>
      </c>
    </row>
    <row r="963" spans="1:4" ht="12.75">
      <c r="A963" s="81" t="s">
        <v>1705</v>
      </c>
      <c r="B963" s="82">
        <v>4779101115024</v>
      </c>
      <c r="C963" s="83" t="s">
        <v>1706</v>
      </c>
      <c r="D963" s="74">
        <v>313.27125537720116</v>
      </c>
    </row>
    <row r="964" spans="1:4" ht="12.75">
      <c r="A964" s="38" t="s">
        <v>1707</v>
      </c>
      <c r="B964" s="72">
        <v>4779101115048</v>
      </c>
      <c r="C964" s="73" t="s">
        <v>1708</v>
      </c>
      <c r="D964" s="74">
        <v>379.47806708063024</v>
      </c>
    </row>
    <row r="965" spans="1:4" ht="12.75">
      <c r="A965" s="38" t="s">
        <v>1709</v>
      </c>
      <c r="B965" s="72">
        <v>4779101115055</v>
      </c>
      <c r="C965" s="73" t="s">
        <v>1710</v>
      </c>
      <c r="D965" s="74">
        <v>566.3104601071364</v>
      </c>
    </row>
    <row r="966" spans="1:4" ht="12.75">
      <c r="A966" s="38" t="s">
        <v>1711</v>
      </c>
      <c r="B966" s="72">
        <v>4779101115062</v>
      </c>
      <c r="C966" s="73" t="s">
        <v>1712</v>
      </c>
      <c r="D966" s="74">
        <v>666.9125178906395</v>
      </c>
    </row>
    <row r="967" spans="1:4" ht="12.75">
      <c r="A967" s="38" t="s">
        <v>1713</v>
      </c>
      <c r="B967" s="72">
        <v>4779101215090</v>
      </c>
      <c r="C967" s="73" t="s">
        <v>1714</v>
      </c>
      <c r="D967" s="74">
        <v>412.9044329894347</v>
      </c>
    </row>
    <row r="968" spans="1:4" ht="12.75">
      <c r="A968" s="38" t="s">
        <v>1715</v>
      </c>
      <c r="B968" s="47">
        <v>4779101215106</v>
      </c>
      <c r="C968" s="73" t="s">
        <v>1716</v>
      </c>
      <c r="D968" s="74">
        <v>546.6098966246525</v>
      </c>
    </row>
    <row r="969" spans="1:4" ht="12.75">
      <c r="A969" s="38" t="s">
        <v>1717</v>
      </c>
      <c r="B969" s="47">
        <v>4779101315134</v>
      </c>
      <c r="C969" s="73" t="s">
        <v>1718</v>
      </c>
      <c r="D969" s="74">
        <v>486.37784597738647</v>
      </c>
    </row>
    <row r="970" spans="1:4" ht="12.75">
      <c r="A970" s="38" t="s">
        <v>1719</v>
      </c>
      <c r="B970" s="72">
        <v>4779101315141</v>
      </c>
      <c r="C970" s="73" t="s">
        <v>1720</v>
      </c>
      <c r="D970" s="74">
        <v>620.0833096126042</v>
      </c>
    </row>
    <row r="971" spans="1:4" ht="12.75">
      <c r="A971" s="38" t="s">
        <v>1721</v>
      </c>
      <c r="B971" s="72">
        <v>4779101415179</v>
      </c>
      <c r="C971" s="73" t="s">
        <v>1722</v>
      </c>
      <c r="D971" s="74">
        <v>446.4922789267841</v>
      </c>
    </row>
    <row r="972" spans="1:4" ht="12.75">
      <c r="A972" s="38" t="s">
        <v>1723</v>
      </c>
      <c r="B972" s="72">
        <v>4779101415186</v>
      </c>
      <c r="C972" s="73" t="s">
        <v>1724</v>
      </c>
      <c r="D972" s="74">
        <v>579.7133024763671</v>
      </c>
    </row>
    <row r="973" spans="1:4" ht="12.75">
      <c r="A973" s="38" t="s">
        <v>1725</v>
      </c>
      <c r="B973" s="72">
        <v>4779101615616</v>
      </c>
      <c r="C973" s="73" t="s">
        <v>1726</v>
      </c>
      <c r="D973" s="74">
        <v>1433.9426534791473</v>
      </c>
    </row>
    <row r="974" spans="1:4" ht="12.75">
      <c r="A974" s="38" t="s">
        <v>1727</v>
      </c>
      <c r="B974" s="72">
        <v>4779101615685</v>
      </c>
      <c r="C974" s="73" t="s">
        <v>1728</v>
      </c>
      <c r="D974" s="74">
        <v>1433.9426534791473</v>
      </c>
    </row>
    <row r="975" spans="1:4" ht="12.75">
      <c r="A975" s="38" t="s">
        <v>1729</v>
      </c>
      <c r="B975" s="72">
        <v>4779101615753</v>
      </c>
      <c r="C975" s="73" t="s">
        <v>1730</v>
      </c>
      <c r="D975" s="74">
        <v>1433.9426534791473</v>
      </c>
    </row>
    <row r="976" spans="1:4" ht="12.75">
      <c r="A976" s="38" t="s">
        <v>1731</v>
      </c>
      <c r="B976" s="72">
        <v>4779101615890</v>
      </c>
      <c r="C976" s="73" t="s">
        <v>1732</v>
      </c>
      <c r="D976" s="74">
        <v>1900.9428960311398</v>
      </c>
    </row>
    <row r="977" spans="1:4" ht="12.75">
      <c r="A977" s="38" t="s">
        <v>1733</v>
      </c>
      <c r="B977" s="72">
        <v>4779101615968</v>
      </c>
      <c r="C977" s="73" t="s">
        <v>1734</v>
      </c>
      <c r="D977" s="74">
        <v>1900.9428960311398</v>
      </c>
    </row>
    <row r="978" spans="1:4" ht="12.75">
      <c r="A978" s="38" t="s">
        <v>1735</v>
      </c>
      <c r="B978" s="72">
        <v>4779101515237</v>
      </c>
      <c r="C978" s="73" t="s">
        <v>1736</v>
      </c>
      <c r="D978" s="74">
        <v>72.66601284522707</v>
      </c>
    </row>
    <row r="979" spans="1:4" ht="12.75">
      <c r="A979" s="38" t="s">
        <v>1737</v>
      </c>
      <c r="B979" s="72">
        <v>4779101515244</v>
      </c>
      <c r="C979" s="73" t="s">
        <v>1738</v>
      </c>
      <c r="D979" s="74">
        <v>106.09237875403151</v>
      </c>
    </row>
    <row r="980" spans="1:4" ht="12.75">
      <c r="A980" s="38" t="s">
        <v>1739</v>
      </c>
      <c r="B980" s="72">
        <v>4779101515251</v>
      </c>
      <c r="C980" s="73" t="s">
        <v>1740</v>
      </c>
      <c r="D980" s="74">
        <v>179.24283168489342</v>
      </c>
    </row>
    <row r="981" spans="1:4" ht="13.5" thickBot="1">
      <c r="A981" s="77" t="s">
        <v>1741</v>
      </c>
      <c r="B981" s="85">
        <v>4779101515268</v>
      </c>
      <c r="C981" s="79" t="s">
        <v>1742</v>
      </c>
      <c r="D981" s="74">
        <v>286.1426105816497</v>
      </c>
    </row>
    <row r="982" spans="1:4" ht="12.75">
      <c r="A982" s="81" t="s">
        <v>1743</v>
      </c>
      <c r="B982" s="82">
        <v>4779101110159</v>
      </c>
      <c r="C982" s="83" t="s">
        <v>1744</v>
      </c>
      <c r="D982" s="74">
        <v>247.45059156811865</v>
      </c>
    </row>
    <row r="983" spans="1:4" ht="12.75">
      <c r="A983" s="38" t="s">
        <v>1745</v>
      </c>
      <c r="B983" s="72">
        <v>4779101110173</v>
      </c>
      <c r="C983" s="73" t="s">
        <v>1746</v>
      </c>
      <c r="D983" s="74">
        <v>274.7968833586654</v>
      </c>
    </row>
    <row r="984" spans="1:4" ht="12.75">
      <c r="A984" s="38" t="s">
        <v>1747</v>
      </c>
      <c r="B984" s="72">
        <v>4779101110166</v>
      </c>
      <c r="C984" s="73" t="s">
        <v>1748</v>
      </c>
      <c r="D984" s="74">
        <v>220.1042997775719</v>
      </c>
    </row>
    <row r="985" spans="1:4" ht="12.75">
      <c r="A985" s="38" t="s">
        <v>1749</v>
      </c>
      <c r="B985" s="47">
        <v>4775101110456</v>
      </c>
      <c r="C985" s="73" t="s">
        <v>1750</v>
      </c>
      <c r="D985" s="74">
        <v>252.78645338090823</v>
      </c>
    </row>
    <row r="986" spans="1:4" ht="12.75">
      <c r="A986" s="38" t="s">
        <v>1751</v>
      </c>
      <c r="B986" s="47">
        <v>4779101110098</v>
      </c>
      <c r="C986" s="73" t="s">
        <v>1752</v>
      </c>
      <c r="D986" s="74">
        <v>385.51601597405005</v>
      </c>
    </row>
    <row r="987" spans="1:4" ht="12.75">
      <c r="A987" s="38" t="s">
        <v>1753</v>
      </c>
      <c r="B987" s="72">
        <v>4779101110180</v>
      </c>
      <c r="C987" s="73" t="s">
        <v>1754</v>
      </c>
      <c r="D987" s="74">
        <v>247.45059156811865</v>
      </c>
    </row>
    <row r="988" spans="1:4" ht="12.75">
      <c r="A988" s="38" t="s">
        <v>1755</v>
      </c>
      <c r="B988" s="72">
        <v>4779101110470</v>
      </c>
      <c r="C988" s="73" t="s">
        <v>1756</v>
      </c>
      <c r="D988" s="74">
        <v>274.7968833586654</v>
      </c>
    </row>
    <row r="989" spans="1:4" ht="12.75">
      <c r="A989" s="38" t="s">
        <v>1757</v>
      </c>
      <c r="B989" s="72">
        <v>4779101110593</v>
      </c>
      <c r="C989" s="73" t="s">
        <v>1758</v>
      </c>
      <c r="D989" s="74">
        <v>341.0949663825765</v>
      </c>
    </row>
    <row r="990" spans="1:4" ht="12.75">
      <c r="A990" s="38" t="s">
        <v>1759</v>
      </c>
      <c r="B990" s="72">
        <v>4779101110104</v>
      </c>
      <c r="C990" s="73" t="s">
        <v>1760</v>
      </c>
      <c r="D990" s="74">
        <v>468.2218740722891</v>
      </c>
    </row>
    <row r="991" spans="1:4" ht="12.75">
      <c r="A991" s="38" t="s">
        <v>1761</v>
      </c>
      <c r="B991" s="72">
        <v>4779101210057</v>
      </c>
      <c r="C991" s="73" t="s">
        <v>1762</v>
      </c>
      <c r="D991" s="74">
        <v>308.1460196886006</v>
      </c>
    </row>
    <row r="992" spans="1:4" ht="12.75">
      <c r="A992" s="38" t="s">
        <v>1763</v>
      </c>
      <c r="B992" s="72">
        <v>4779101210064</v>
      </c>
      <c r="C992" s="73" t="s">
        <v>1764</v>
      </c>
      <c r="D992" s="74">
        <v>274.7968833586654</v>
      </c>
    </row>
    <row r="993" spans="1:4" ht="12.75">
      <c r="A993" s="38" t="s">
        <v>1765</v>
      </c>
      <c r="B993" s="72">
        <v>4779101210262</v>
      </c>
      <c r="C993" s="73" t="s">
        <v>1766</v>
      </c>
      <c r="D993" s="74">
        <v>385.51601597405005</v>
      </c>
    </row>
    <row r="994" spans="1:4" ht="12.75">
      <c r="A994" s="38" t="s">
        <v>1767</v>
      </c>
      <c r="B994" s="72">
        <v>4779101410549</v>
      </c>
      <c r="C994" s="73" t="s">
        <v>1768</v>
      </c>
      <c r="D994" s="74">
        <v>467.82168443633003</v>
      </c>
    </row>
    <row r="995" spans="1:4" ht="12.75">
      <c r="A995" s="38" t="s">
        <v>1769</v>
      </c>
      <c r="B995" s="72">
        <v>4779101410570</v>
      </c>
      <c r="C995" s="73" t="s">
        <v>1770</v>
      </c>
      <c r="D995" s="74">
        <v>578.2740239610752</v>
      </c>
    </row>
    <row r="996" spans="1:4" ht="12.75">
      <c r="A996" s="38" t="s">
        <v>1771</v>
      </c>
      <c r="B996" s="72">
        <v>4779101410488</v>
      </c>
      <c r="C996" s="73" t="s">
        <v>1772</v>
      </c>
      <c r="D996" s="74">
        <v>440.2085995551438</v>
      </c>
    </row>
    <row r="997" spans="1:4" ht="12.75">
      <c r="A997" s="38" t="s">
        <v>1773</v>
      </c>
      <c r="B997" s="72">
        <v>4779101410563</v>
      </c>
      <c r="C997" s="73" t="s">
        <v>1774</v>
      </c>
      <c r="D997" s="74">
        <v>550.9277321705283</v>
      </c>
    </row>
    <row r="998" spans="1:4" ht="12.75">
      <c r="A998" s="38" t="s">
        <v>1775</v>
      </c>
      <c r="B998" s="72">
        <v>4779101310054</v>
      </c>
      <c r="C998" s="73" t="s">
        <v>1776</v>
      </c>
      <c r="D998" s="74">
        <v>357.50274145690463</v>
      </c>
    </row>
    <row r="999" spans="1:4" ht="12.75">
      <c r="A999" s="38" t="s">
        <v>1777</v>
      </c>
      <c r="B999" s="72">
        <v>4779101310061</v>
      </c>
      <c r="C999" s="73" t="s">
        <v>1778</v>
      </c>
      <c r="D999" s="74">
        <v>330.1564496663578</v>
      </c>
    </row>
    <row r="1000" spans="1:4" ht="12.75">
      <c r="A1000" s="38" t="s">
        <v>1779</v>
      </c>
      <c r="B1000" s="72">
        <v>4779101210279</v>
      </c>
      <c r="C1000" s="73" t="s">
        <v>1780</v>
      </c>
      <c r="D1000" s="74">
        <v>440.2085995551438</v>
      </c>
    </row>
    <row r="1001" spans="1:4" ht="12.75">
      <c r="A1001" s="38" t="s">
        <v>1781</v>
      </c>
      <c r="B1001" s="72">
        <v>4779101410051</v>
      </c>
      <c r="C1001" s="73" t="s">
        <v>1782</v>
      </c>
      <c r="D1001" s="74">
        <v>346.8310178313253</v>
      </c>
    </row>
    <row r="1002" spans="1:4" ht="12.75">
      <c r="A1002" s="38" t="s">
        <v>1783</v>
      </c>
      <c r="B1002" s="72">
        <v>4779101410068</v>
      </c>
      <c r="C1002" s="73" t="s">
        <v>1784</v>
      </c>
      <c r="D1002" s="74">
        <v>319.08453640481923</v>
      </c>
    </row>
    <row r="1003" spans="1:4" ht="12.75">
      <c r="A1003" s="38" t="s">
        <v>1785</v>
      </c>
      <c r="B1003" s="72">
        <v>4779101410389</v>
      </c>
      <c r="C1003" s="73" t="s">
        <v>1786</v>
      </c>
      <c r="D1003" s="74">
        <v>495.56816586283594</v>
      </c>
    </row>
    <row r="1004" spans="1:4" ht="12.75">
      <c r="A1004" s="38" t="s">
        <v>1787</v>
      </c>
      <c r="B1004" s="72">
        <v>4779101210286</v>
      </c>
      <c r="C1004" s="73" t="s">
        <v>1788</v>
      </c>
      <c r="D1004" s="74">
        <v>429.5368759295644</v>
      </c>
    </row>
    <row r="1005" spans="1:4" ht="12.75">
      <c r="A1005" s="38" t="s">
        <v>1789</v>
      </c>
      <c r="B1005" s="72">
        <v>4779101410396</v>
      </c>
      <c r="C1005" s="73" t="s">
        <v>1790</v>
      </c>
      <c r="D1005" s="74">
        <v>385.51601597405005</v>
      </c>
    </row>
    <row r="1006" spans="1:4" ht="12.75">
      <c r="A1006" s="38" t="s">
        <v>1791</v>
      </c>
      <c r="B1006" s="72">
        <v>4779101410556</v>
      </c>
      <c r="C1006" s="73" t="s">
        <v>1792</v>
      </c>
      <c r="D1006" s="74">
        <v>495.56816586283594</v>
      </c>
    </row>
    <row r="1007" spans="1:4" ht="12.75">
      <c r="A1007" s="38" t="s">
        <v>1793</v>
      </c>
      <c r="B1007" s="72">
        <v>4779101630527</v>
      </c>
      <c r="C1007" s="73" t="s">
        <v>1794</v>
      </c>
      <c r="D1007" s="74">
        <v>385.51601597405005</v>
      </c>
    </row>
    <row r="1008" spans="1:4" ht="12.75">
      <c r="A1008" s="38" t="s">
        <v>1795</v>
      </c>
      <c r="B1008" s="72">
        <v>4779101630534</v>
      </c>
      <c r="C1008" s="73" t="s">
        <v>1796</v>
      </c>
      <c r="D1008" s="74">
        <v>495.56816586283594</v>
      </c>
    </row>
    <row r="1009" spans="1:4" ht="12.75">
      <c r="A1009" s="38" t="s">
        <v>1797</v>
      </c>
      <c r="B1009" s="72">
        <v>4779101630541</v>
      </c>
      <c r="C1009" s="73" t="s">
        <v>1798</v>
      </c>
      <c r="D1009" s="74">
        <v>743.6857401575533</v>
      </c>
    </row>
    <row r="1010" spans="1:4" ht="12.75">
      <c r="A1010" s="38" t="s">
        <v>1799</v>
      </c>
      <c r="B1010" s="72">
        <v>4779101630558</v>
      </c>
      <c r="C1010" s="73" t="s">
        <v>1800</v>
      </c>
      <c r="D1010" s="74">
        <v>330.1564496663578</v>
      </c>
    </row>
    <row r="1011" spans="1:4" ht="12.75">
      <c r="A1011" s="38" t="s">
        <v>1801</v>
      </c>
      <c r="B1011" s="72">
        <v>4779101510058</v>
      </c>
      <c r="C1011" s="73" t="s">
        <v>1802</v>
      </c>
      <c r="D1011" s="74">
        <v>54.6925835810936</v>
      </c>
    </row>
    <row r="1012" spans="1:4" ht="12.75">
      <c r="A1012" s="38" t="s">
        <v>1803</v>
      </c>
      <c r="B1012" s="72">
        <v>4779101510065</v>
      </c>
      <c r="C1012" s="73" t="s">
        <v>1804</v>
      </c>
      <c r="D1012" s="74">
        <v>82.0388753716404</v>
      </c>
    </row>
    <row r="1013" spans="1:4" ht="12.75">
      <c r="A1013" s="38" t="s">
        <v>1805</v>
      </c>
      <c r="B1013" s="47">
        <v>4779101510089</v>
      </c>
      <c r="C1013" s="73" t="s">
        <v>1806</v>
      </c>
      <c r="D1013" s="74">
        <v>164.74473346987952</v>
      </c>
    </row>
    <row r="1014" spans="1:4" ht="12.75">
      <c r="A1014" s="38" t="s">
        <v>1807</v>
      </c>
      <c r="B1014" s="47">
        <v>4779101510096</v>
      </c>
      <c r="C1014" s="73" t="s">
        <v>1808</v>
      </c>
      <c r="D1014" s="74">
        <v>220.1042997775719</v>
      </c>
    </row>
    <row r="1015" spans="1:4" ht="12.75">
      <c r="A1015" s="38" t="s">
        <v>1809</v>
      </c>
      <c r="B1015" s="47">
        <v>4779101810462</v>
      </c>
      <c r="C1015" s="73" t="s">
        <v>1810</v>
      </c>
      <c r="D1015" s="74">
        <v>385.51601597405005</v>
      </c>
    </row>
    <row r="1016" spans="1:4" ht="13.5" thickBot="1">
      <c r="A1016" s="77" t="s">
        <v>1811</v>
      </c>
      <c r="B1016" s="78">
        <v>4779101700060</v>
      </c>
      <c r="C1016" s="79" t="s">
        <v>1812</v>
      </c>
      <c r="D1016" s="74">
        <v>274.7968833586654</v>
      </c>
    </row>
    <row r="1017" spans="1:4" ht="12.75">
      <c r="A1017" s="81" t="s">
        <v>1813</v>
      </c>
      <c r="B1017" s="82">
        <v>4779101111156</v>
      </c>
      <c r="C1017" s="83" t="s">
        <v>1814</v>
      </c>
      <c r="D1017" s="74">
        <v>258.78929792029663</v>
      </c>
    </row>
    <row r="1018" spans="1:4" ht="12.75">
      <c r="A1018" s="38" t="s">
        <v>1815</v>
      </c>
      <c r="B1018" s="72">
        <v>4779101111170</v>
      </c>
      <c r="C1018" s="73" t="s">
        <v>1816</v>
      </c>
      <c r="D1018" s="74">
        <v>286.1355897108434</v>
      </c>
    </row>
    <row r="1019" spans="1:4" ht="12.75">
      <c r="A1019" s="38" t="s">
        <v>1817</v>
      </c>
      <c r="B1019" s="72">
        <v>4779101111163</v>
      </c>
      <c r="C1019" s="73" t="s">
        <v>1818</v>
      </c>
      <c r="D1019" s="74">
        <v>230.77602340315104</v>
      </c>
    </row>
    <row r="1020" spans="1:4" ht="12.75">
      <c r="A1020" s="38" t="s">
        <v>1819</v>
      </c>
      <c r="B1020" s="47">
        <v>4779101111453</v>
      </c>
      <c r="C1020" s="73" t="s">
        <v>1820</v>
      </c>
      <c r="D1020" s="74">
        <v>264.1251597330862</v>
      </c>
    </row>
    <row r="1021" spans="1:4" ht="12.75">
      <c r="A1021" s="38" t="s">
        <v>1821</v>
      </c>
      <c r="B1021" s="72">
        <v>4779101111095</v>
      </c>
      <c r="C1021" s="73" t="s">
        <v>1822</v>
      </c>
      <c r="D1021" s="74">
        <v>401.7903945030584</v>
      </c>
    </row>
    <row r="1022" spans="1:4" ht="12.75">
      <c r="A1022" s="38" t="s">
        <v>1823</v>
      </c>
      <c r="B1022" s="47">
        <v>4779101111187</v>
      </c>
      <c r="C1022" s="73" t="s">
        <v>1824</v>
      </c>
      <c r="D1022" s="74">
        <v>258.78929792029663</v>
      </c>
    </row>
    <row r="1023" spans="1:4" ht="12.75">
      <c r="A1023" s="38" t="s">
        <v>1825</v>
      </c>
      <c r="B1023" s="47">
        <v>4779101111477</v>
      </c>
      <c r="C1023" s="73" t="s">
        <v>1826</v>
      </c>
      <c r="D1023" s="74">
        <v>291.47145152363305</v>
      </c>
    </row>
    <row r="1024" spans="1:4" ht="12.75">
      <c r="A1024" s="38" t="s">
        <v>1827</v>
      </c>
      <c r="B1024" s="47">
        <v>4779101111590</v>
      </c>
      <c r="C1024" s="73" t="s">
        <v>1828</v>
      </c>
      <c r="D1024" s="74">
        <v>357.50274145690463</v>
      </c>
    </row>
    <row r="1025" spans="1:4" ht="12.75">
      <c r="A1025" s="38" t="s">
        <v>1829</v>
      </c>
      <c r="B1025" s="72">
        <v>4779101111101</v>
      </c>
      <c r="C1025" s="73" t="s">
        <v>1830</v>
      </c>
      <c r="D1025" s="74">
        <v>484.4962526012975</v>
      </c>
    </row>
    <row r="1026" spans="1:4" ht="12.75">
      <c r="A1026" s="38" t="s">
        <v>1831</v>
      </c>
      <c r="B1026" s="72">
        <v>4779101211054</v>
      </c>
      <c r="C1026" s="73" t="s">
        <v>1832</v>
      </c>
      <c r="D1026" s="74">
        <v>319.08453640481923</v>
      </c>
    </row>
    <row r="1027" spans="1:4" ht="12.75">
      <c r="A1027" s="38" t="s">
        <v>1833</v>
      </c>
      <c r="B1027" s="72">
        <v>4779101211061</v>
      </c>
      <c r="C1027" s="73" t="s">
        <v>1834</v>
      </c>
      <c r="D1027" s="74">
        <v>286.1355897108434</v>
      </c>
    </row>
    <row r="1028" spans="1:4" ht="12.75">
      <c r="A1028" s="38" t="s">
        <v>1835</v>
      </c>
      <c r="B1028" s="72">
        <v>4779101211269</v>
      </c>
      <c r="C1028" s="73" t="s">
        <v>1836</v>
      </c>
      <c r="D1028" s="74">
        <v>401.7903945030584</v>
      </c>
    </row>
    <row r="1029" spans="1:4" ht="12.75">
      <c r="A1029" s="38" t="s">
        <v>1837</v>
      </c>
      <c r="B1029" s="72">
        <v>4779101411546</v>
      </c>
      <c r="C1029" s="73" t="s">
        <v>1838</v>
      </c>
      <c r="D1029" s="74">
        <v>484.4962526012975</v>
      </c>
    </row>
    <row r="1030" spans="1:4" ht="12.75">
      <c r="A1030" s="38" t="s">
        <v>1839</v>
      </c>
      <c r="B1030" s="72">
        <v>4779101411577</v>
      </c>
      <c r="C1030" s="73" t="s">
        <v>1840</v>
      </c>
      <c r="D1030" s="74">
        <v>594.9485921260426</v>
      </c>
    </row>
    <row r="1031" spans="1:4" ht="12.75">
      <c r="A1031" s="38" t="s">
        <v>1841</v>
      </c>
      <c r="B1031" s="72">
        <v>4779101411485</v>
      </c>
      <c r="C1031" s="73" t="s">
        <v>1842</v>
      </c>
      <c r="D1031" s="74">
        <v>456.88316772011126</v>
      </c>
    </row>
    <row r="1032" spans="1:4" ht="12.75">
      <c r="A1032" s="38" t="s">
        <v>1843</v>
      </c>
      <c r="B1032" s="72">
        <v>4779101411560</v>
      </c>
      <c r="C1032" s="73" t="s">
        <v>1844</v>
      </c>
      <c r="D1032" s="74">
        <v>566.9353176088972</v>
      </c>
    </row>
    <row r="1033" spans="1:4" ht="12.75">
      <c r="A1033" s="38" t="s">
        <v>1845</v>
      </c>
      <c r="B1033" s="72">
        <v>4779101311051</v>
      </c>
      <c r="C1033" s="73" t="s">
        <v>1846</v>
      </c>
      <c r="D1033" s="74">
        <v>374.17730962187204</v>
      </c>
    </row>
    <row r="1034" spans="1:4" ht="12.75">
      <c r="A1034" s="38" t="s">
        <v>1847</v>
      </c>
      <c r="B1034" s="72">
        <v>4779101311068</v>
      </c>
      <c r="C1034" s="73" t="s">
        <v>1848</v>
      </c>
      <c r="D1034" s="74">
        <v>346.8310178313253</v>
      </c>
    </row>
    <row r="1035" spans="1:4" ht="12.75">
      <c r="A1035" s="38" t="s">
        <v>1849</v>
      </c>
      <c r="B1035" s="72">
        <v>4779101211276</v>
      </c>
      <c r="C1035" s="73" t="s">
        <v>1850</v>
      </c>
      <c r="D1035" s="74">
        <v>456.88316772011126</v>
      </c>
    </row>
    <row r="1036" spans="1:4" ht="12.75">
      <c r="A1036" s="38" t="s">
        <v>1851</v>
      </c>
      <c r="B1036" s="72">
        <v>4779101411058</v>
      </c>
      <c r="C1036" s="73" t="s">
        <v>1852</v>
      </c>
      <c r="D1036" s="74">
        <v>363.5055859962929</v>
      </c>
    </row>
    <row r="1037" spans="1:4" ht="12.75">
      <c r="A1037" s="38" t="s">
        <v>1853</v>
      </c>
      <c r="B1037" s="72">
        <v>4779101411065</v>
      </c>
      <c r="C1037" s="73" t="s">
        <v>1854</v>
      </c>
      <c r="D1037" s="74">
        <v>335.4923114791474</v>
      </c>
    </row>
    <row r="1038" spans="1:4" ht="12.75">
      <c r="A1038" s="38" t="s">
        <v>1855</v>
      </c>
      <c r="B1038" s="72">
        <v>4779101411386</v>
      </c>
      <c r="C1038" s="73" t="s">
        <v>1856</v>
      </c>
      <c r="D1038" s="74">
        <v>512.2427340278035</v>
      </c>
    </row>
    <row r="1039" spans="1:4" ht="12.75">
      <c r="A1039" s="38" t="s">
        <v>1857</v>
      </c>
      <c r="B1039" s="72">
        <v>4779101211283</v>
      </c>
      <c r="C1039" s="73" t="s">
        <v>1858</v>
      </c>
      <c r="D1039" s="74">
        <v>446.211444094532</v>
      </c>
    </row>
    <row r="1040" spans="1:4" ht="12.75">
      <c r="A1040" s="38" t="s">
        <v>1859</v>
      </c>
      <c r="B1040" s="72">
        <v>4779101411393</v>
      </c>
      <c r="C1040" s="73" t="s">
        <v>1860</v>
      </c>
      <c r="D1040" s="74">
        <v>401.7903945030584</v>
      </c>
    </row>
    <row r="1041" spans="1:4" ht="12.75">
      <c r="A1041" s="38" t="s">
        <v>1861</v>
      </c>
      <c r="B1041" s="72">
        <v>4779101411553</v>
      </c>
      <c r="C1041" s="73" t="s">
        <v>1862</v>
      </c>
      <c r="D1041" s="74">
        <v>512.2427340278035</v>
      </c>
    </row>
    <row r="1042" spans="1:4" ht="12.75">
      <c r="A1042" s="38" t="s">
        <v>1863</v>
      </c>
      <c r="B1042" s="72">
        <v>4779101631524</v>
      </c>
      <c r="C1042" s="73" t="s">
        <v>1864</v>
      </c>
      <c r="D1042" s="74">
        <v>401.7903945030584</v>
      </c>
    </row>
    <row r="1043" spans="1:4" ht="12.75">
      <c r="A1043" s="38" t="s">
        <v>1865</v>
      </c>
      <c r="B1043" s="72">
        <v>4779101631531</v>
      </c>
      <c r="C1043" s="73" t="s">
        <v>1866</v>
      </c>
      <c r="D1043" s="74">
        <v>512.2427340278035</v>
      </c>
    </row>
    <row r="1044" spans="1:4" ht="12.75">
      <c r="A1044" s="38" t="s">
        <v>1867</v>
      </c>
      <c r="B1044" s="72">
        <v>4779101631548</v>
      </c>
      <c r="C1044" s="73" t="s">
        <v>1868</v>
      </c>
      <c r="D1044" s="74">
        <v>760.3603083225208</v>
      </c>
    </row>
    <row r="1045" spans="1:4" ht="12.75">
      <c r="A1045" s="38" t="s">
        <v>1869</v>
      </c>
      <c r="B1045" s="72">
        <v>4779101631555</v>
      </c>
      <c r="C1045" s="73" t="s">
        <v>1870</v>
      </c>
      <c r="D1045" s="74">
        <v>346.8310178313253</v>
      </c>
    </row>
    <row r="1046" spans="1:4" ht="12.75">
      <c r="A1046" s="38" t="s">
        <v>1871</v>
      </c>
      <c r="B1046" s="72">
        <v>4779101511055</v>
      </c>
      <c r="C1046" s="73" t="s">
        <v>1872</v>
      </c>
      <c r="D1046" s="74">
        <v>60.02844539388324</v>
      </c>
    </row>
    <row r="1047" spans="1:4" ht="12.75">
      <c r="A1047" s="38" t="s">
        <v>1873</v>
      </c>
      <c r="B1047" s="72">
        <v>4779101511062</v>
      </c>
      <c r="C1047" s="73" t="s">
        <v>1874</v>
      </c>
      <c r="D1047" s="74">
        <v>87.37473718443006</v>
      </c>
    </row>
    <row r="1048" spans="1:4" ht="12.75">
      <c r="A1048" s="38" t="s">
        <v>1875</v>
      </c>
      <c r="B1048" s="72">
        <v>4779101511086</v>
      </c>
      <c r="C1048" s="73" t="s">
        <v>1876</v>
      </c>
      <c r="D1048" s="74">
        <v>176.0834398220575</v>
      </c>
    </row>
    <row r="1049" spans="1:4" ht="12.75">
      <c r="A1049" s="38" t="s">
        <v>1877</v>
      </c>
      <c r="B1049" s="72">
        <v>4779101511093</v>
      </c>
      <c r="C1049" s="73" t="s">
        <v>1878</v>
      </c>
      <c r="D1049" s="74">
        <v>230.77602340315104</v>
      </c>
    </row>
    <row r="1050" spans="1:4" ht="12.75">
      <c r="A1050" s="38" t="s">
        <v>1879</v>
      </c>
      <c r="B1050" s="72">
        <v>4779101811049</v>
      </c>
      <c r="C1050" s="73" t="s">
        <v>1880</v>
      </c>
      <c r="D1050" s="74">
        <v>401.7903945030584</v>
      </c>
    </row>
    <row r="1051" spans="1:4" ht="13.5" thickBot="1">
      <c r="A1051" s="77" t="s">
        <v>1881</v>
      </c>
      <c r="B1051" s="85">
        <v>4779101701067</v>
      </c>
      <c r="C1051" s="79" t="s">
        <v>1882</v>
      </c>
      <c r="D1051" s="74">
        <v>286.1355897108434</v>
      </c>
    </row>
    <row r="1052" spans="1:4" ht="12.75">
      <c r="A1052" s="81" t="s">
        <v>1883</v>
      </c>
      <c r="B1052" s="82">
        <v>4779101110197</v>
      </c>
      <c r="C1052" s="83" t="s">
        <v>1884</v>
      </c>
      <c r="D1052" s="74">
        <v>432.4669090909089</v>
      </c>
    </row>
    <row r="1053" spans="1:4" ht="12.75">
      <c r="A1053" s="38" t="s">
        <v>1885</v>
      </c>
      <c r="B1053" s="72">
        <v>4779101110210</v>
      </c>
      <c r="C1053" s="73" t="s">
        <v>1886</v>
      </c>
      <c r="D1053" s="74">
        <v>588.0305454545453</v>
      </c>
    </row>
    <row r="1054" spans="1:4" ht="12.75">
      <c r="A1054" s="38" t="s">
        <v>1887</v>
      </c>
      <c r="B1054" s="72">
        <v>4779101110203</v>
      </c>
      <c r="C1054" s="73" t="s">
        <v>1888</v>
      </c>
      <c r="D1054" s="74">
        <v>494.69236363636355</v>
      </c>
    </row>
    <row r="1055" spans="1:4" ht="12.75">
      <c r="A1055" s="38" t="s">
        <v>1889</v>
      </c>
      <c r="B1055" s="72">
        <v>4779101110371</v>
      </c>
      <c r="C1055" s="73" t="s">
        <v>1890</v>
      </c>
      <c r="D1055" s="74">
        <v>805.8196363636362</v>
      </c>
    </row>
    <row r="1056" spans="1:4" ht="12.75">
      <c r="A1056" s="38" t="s">
        <v>1891</v>
      </c>
      <c r="B1056" s="72">
        <v>4779101210118</v>
      </c>
      <c r="C1056" s="73" t="s">
        <v>1892</v>
      </c>
      <c r="D1056" s="74">
        <v>588.0305454545453</v>
      </c>
    </row>
    <row r="1057" spans="1:4" ht="12.75">
      <c r="A1057" s="38" t="s">
        <v>1893</v>
      </c>
      <c r="B1057" s="47">
        <v>4779101310078</v>
      </c>
      <c r="C1057" s="73" t="s">
        <v>1894</v>
      </c>
      <c r="D1057" s="74">
        <v>650.256</v>
      </c>
    </row>
    <row r="1058" spans="1:4" ht="12.75">
      <c r="A1058" s="38" t="s">
        <v>1895</v>
      </c>
      <c r="B1058" s="47">
        <v>4779101410075</v>
      </c>
      <c r="C1058" s="73" t="s">
        <v>1896</v>
      </c>
      <c r="D1058" s="74">
        <v>650.256</v>
      </c>
    </row>
    <row r="1059" spans="1:4" ht="13.5" thickBot="1">
      <c r="A1059" s="77" t="s">
        <v>1897</v>
      </c>
      <c r="B1059" s="85">
        <v>4779101810035</v>
      </c>
      <c r="C1059" s="79" t="s">
        <v>1898</v>
      </c>
      <c r="D1059" s="80">
        <v>712.4814545454545</v>
      </c>
    </row>
    <row r="1060" spans="1:4" ht="12.75">
      <c r="A1060" s="81" t="s">
        <v>1899</v>
      </c>
      <c r="B1060" s="82">
        <v>4779101111194</v>
      </c>
      <c r="C1060" s="83" t="s">
        <v>1900</v>
      </c>
      <c r="D1060" s="84">
        <v>432.4669090909089</v>
      </c>
    </row>
    <row r="1061" spans="1:4" ht="12.75">
      <c r="A1061" s="38" t="s">
        <v>1901</v>
      </c>
      <c r="B1061" s="72">
        <v>4779101111217</v>
      </c>
      <c r="C1061" s="73" t="s">
        <v>1902</v>
      </c>
      <c r="D1061" s="74">
        <v>588.0305454545453</v>
      </c>
    </row>
    <row r="1062" spans="1:4" ht="12.75">
      <c r="A1062" s="38" t="s">
        <v>1903</v>
      </c>
      <c r="B1062" s="72">
        <v>4779101111200</v>
      </c>
      <c r="C1062" s="73" t="s">
        <v>1904</v>
      </c>
      <c r="D1062" s="74">
        <v>494.69236363636355</v>
      </c>
    </row>
    <row r="1063" spans="1:4" ht="12.75">
      <c r="A1063" s="38" t="s">
        <v>1905</v>
      </c>
      <c r="B1063" s="72">
        <v>4779101111378</v>
      </c>
      <c r="C1063" s="73" t="s">
        <v>1906</v>
      </c>
      <c r="D1063" s="74">
        <v>805.8196363636362</v>
      </c>
    </row>
    <row r="1064" spans="1:4" ht="12.75">
      <c r="A1064" s="38" t="s">
        <v>1907</v>
      </c>
      <c r="B1064" s="72">
        <v>4779101211115</v>
      </c>
      <c r="C1064" s="73" t="s">
        <v>1908</v>
      </c>
      <c r="D1064" s="74">
        <v>588.0305454545453</v>
      </c>
    </row>
    <row r="1065" spans="1:4" ht="12.75">
      <c r="A1065" s="38" t="s">
        <v>1909</v>
      </c>
      <c r="B1065" s="47">
        <v>4779101311075</v>
      </c>
      <c r="C1065" s="73" t="s">
        <v>1910</v>
      </c>
      <c r="D1065" s="74">
        <v>650.256</v>
      </c>
    </row>
    <row r="1066" spans="1:4" ht="12.75">
      <c r="A1066" s="38" t="s">
        <v>1911</v>
      </c>
      <c r="B1066" s="47">
        <v>4779101411072</v>
      </c>
      <c r="C1066" s="73" t="s">
        <v>1912</v>
      </c>
      <c r="D1066" s="74">
        <v>650.256</v>
      </c>
    </row>
    <row r="1067" spans="1:4" ht="13.5" thickBot="1">
      <c r="A1067" s="77" t="s">
        <v>1913</v>
      </c>
      <c r="B1067" s="85">
        <v>4779101811032</v>
      </c>
      <c r="C1067" s="79" t="s">
        <v>1914</v>
      </c>
      <c r="D1067" s="80">
        <v>712.4814545454545</v>
      </c>
    </row>
    <row r="1068" spans="1:4" ht="12.75">
      <c r="A1068" s="81" t="s">
        <v>1915</v>
      </c>
      <c r="B1068" s="88">
        <v>4779101113198</v>
      </c>
      <c r="C1068" s="83" t="s">
        <v>1916</v>
      </c>
      <c r="D1068" s="84">
        <v>463.5796363636364</v>
      </c>
    </row>
    <row r="1069" spans="1:4" ht="12.75">
      <c r="A1069" s="38" t="s">
        <v>1917</v>
      </c>
      <c r="B1069" s="47">
        <v>4779101113211</v>
      </c>
      <c r="C1069" s="73" t="s">
        <v>1918</v>
      </c>
      <c r="D1069" s="74">
        <v>650.256</v>
      </c>
    </row>
    <row r="1070" spans="1:4" ht="12.75">
      <c r="A1070" s="38" t="s">
        <v>1919</v>
      </c>
      <c r="B1070" s="47">
        <v>4779101113204</v>
      </c>
      <c r="C1070" s="73" t="s">
        <v>1920</v>
      </c>
      <c r="D1070" s="74">
        <v>525.8050909090908</v>
      </c>
    </row>
    <row r="1071" spans="1:4" ht="12.75">
      <c r="A1071" s="38" t="s">
        <v>1921</v>
      </c>
      <c r="B1071" s="47">
        <v>4779101113228</v>
      </c>
      <c r="C1071" s="73" t="s">
        <v>1922</v>
      </c>
      <c r="D1071" s="74">
        <v>836.9323636363634</v>
      </c>
    </row>
    <row r="1072" spans="1:4" ht="12.75">
      <c r="A1072" s="38" t="s">
        <v>1923</v>
      </c>
      <c r="B1072" s="47">
        <v>4779101213133</v>
      </c>
      <c r="C1072" s="73" t="s">
        <v>1924</v>
      </c>
      <c r="D1072" s="74">
        <v>619.1432727272726</v>
      </c>
    </row>
    <row r="1073" spans="1:4" ht="12.75">
      <c r="A1073" s="38" t="s">
        <v>1925</v>
      </c>
      <c r="B1073" s="47">
        <v>4779101313079</v>
      </c>
      <c r="C1073" s="73" t="s">
        <v>1926</v>
      </c>
      <c r="D1073" s="74">
        <v>681.3687272727271</v>
      </c>
    </row>
    <row r="1074" spans="1:4" ht="12.75">
      <c r="A1074" s="38" t="s">
        <v>1927</v>
      </c>
      <c r="B1074" s="47">
        <v>4779101413090</v>
      </c>
      <c r="C1074" s="73" t="s">
        <v>1928</v>
      </c>
      <c r="D1074" s="74">
        <v>681.3687272727271</v>
      </c>
    </row>
    <row r="1075" spans="1:4" ht="13.5" thickBot="1">
      <c r="A1075" s="77" t="s">
        <v>1929</v>
      </c>
      <c r="B1075" s="78">
        <v>4779101813036</v>
      </c>
      <c r="C1075" s="79" t="s">
        <v>1930</v>
      </c>
      <c r="D1075" s="80">
        <v>743.5941818181816</v>
      </c>
    </row>
    <row r="1076" spans="1:4" ht="12.75">
      <c r="A1076" s="81">
        <v>757519001</v>
      </c>
      <c r="B1076" s="82">
        <v>4779101710199</v>
      </c>
      <c r="C1076" s="83" t="s">
        <v>1931</v>
      </c>
      <c r="D1076" s="84">
        <v>42.22963198109361</v>
      </c>
    </row>
    <row r="1077" spans="1:4" ht="12.75">
      <c r="A1077" s="38">
        <v>757519002</v>
      </c>
      <c r="B1077" s="72">
        <v>4779101710212</v>
      </c>
      <c r="C1077" s="73" t="s">
        <v>1932</v>
      </c>
      <c r="D1077" s="74">
        <v>49.73324427525486</v>
      </c>
    </row>
    <row r="1078" spans="1:4" ht="12.75">
      <c r="A1078" s="38">
        <v>757519008</v>
      </c>
      <c r="B1078" s="72">
        <v>4779101710472</v>
      </c>
      <c r="C1078" s="73" t="s">
        <v>1933</v>
      </c>
      <c r="D1078" s="74">
        <v>143.4411466465246</v>
      </c>
    </row>
    <row r="1079" spans="1:4" ht="12.75">
      <c r="A1079" s="38" t="s">
        <v>1934</v>
      </c>
      <c r="B1079" s="72">
        <v>4779101710489</v>
      </c>
      <c r="C1079" s="73" t="s">
        <v>1935</v>
      </c>
      <c r="D1079" s="74">
        <v>143.4411466465246</v>
      </c>
    </row>
    <row r="1080" spans="1:4" ht="12.75">
      <c r="A1080" s="38">
        <v>757519007</v>
      </c>
      <c r="B1080" s="72">
        <v>4779101710496</v>
      </c>
      <c r="C1080" s="73" t="s">
        <v>1936</v>
      </c>
      <c r="D1080" s="74">
        <v>143.4411466465246</v>
      </c>
    </row>
    <row r="1081" spans="1:4" ht="12.75">
      <c r="A1081" s="38" t="s">
        <v>1937</v>
      </c>
      <c r="B1081" s="47">
        <v>4779101710502</v>
      </c>
      <c r="C1081" s="73" t="s">
        <v>1938</v>
      </c>
      <c r="D1081" s="74">
        <v>143.4411466465246</v>
      </c>
    </row>
    <row r="1082" spans="1:4" ht="12.75">
      <c r="A1082" s="38" t="s">
        <v>1939</v>
      </c>
      <c r="B1082" s="47">
        <v>4779101710205</v>
      </c>
      <c r="C1082" s="73" t="s">
        <v>1940</v>
      </c>
      <c r="D1082" s="74">
        <v>56.713348734939764</v>
      </c>
    </row>
    <row r="1083" spans="1:4" ht="12.75">
      <c r="A1083" s="38" t="s">
        <v>1941</v>
      </c>
      <c r="B1083" s="72">
        <v>4779101710229</v>
      </c>
      <c r="C1083" s="73" t="s">
        <v>1942</v>
      </c>
      <c r="D1083" s="74">
        <v>64.0424584176089</v>
      </c>
    </row>
    <row r="1084" spans="1:4" ht="12.75">
      <c r="A1084" s="38">
        <v>711221001</v>
      </c>
      <c r="B1084" s="72">
        <v>4779101710236</v>
      </c>
      <c r="C1084" s="73" t="s">
        <v>1943</v>
      </c>
      <c r="D1084" s="74">
        <v>71.54607071177016</v>
      </c>
    </row>
    <row r="1085" spans="1:4" ht="12.75">
      <c r="A1085" s="38">
        <v>711221001</v>
      </c>
      <c r="B1085" s="72">
        <v>4779101700237</v>
      </c>
      <c r="C1085" s="73" t="s">
        <v>1943</v>
      </c>
      <c r="D1085" s="74">
        <v>49.73324427525486</v>
      </c>
    </row>
    <row r="1086" spans="1:4" ht="12.75">
      <c r="A1086" s="38">
        <v>741131002</v>
      </c>
      <c r="B1086" s="72">
        <v>4779101708127</v>
      </c>
      <c r="C1086" s="73" t="s">
        <v>1944</v>
      </c>
      <c r="D1086" s="74">
        <v>71.54607071177016</v>
      </c>
    </row>
    <row r="1087" spans="1:4" ht="12.75">
      <c r="A1087" s="38" t="s">
        <v>1945</v>
      </c>
      <c r="B1087" s="72">
        <v>4779101710120</v>
      </c>
      <c r="C1087" s="73" t="s">
        <v>1946</v>
      </c>
      <c r="D1087" s="74">
        <v>287.92930896200187</v>
      </c>
    </row>
    <row r="1088" spans="1:4" ht="12.75">
      <c r="A1088" s="38" t="s">
        <v>1947</v>
      </c>
      <c r="B1088" s="47">
        <v>4779101061017</v>
      </c>
      <c r="C1088" s="73" t="s">
        <v>1948</v>
      </c>
      <c r="D1088" s="74">
        <v>193.69789875625582</v>
      </c>
    </row>
    <row r="1089" spans="1:4" ht="12.75">
      <c r="A1089" s="81" t="s">
        <v>2135</v>
      </c>
      <c r="B1089" s="88">
        <v>4779101117219</v>
      </c>
      <c r="C1089" s="83" t="s">
        <v>2136</v>
      </c>
      <c r="D1089" s="74">
        <v>651.2827199999999</v>
      </c>
    </row>
    <row r="1090" spans="1:4" ht="12.75">
      <c r="A1090" s="38" t="s">
        <v>2137</v>
      </c>
      <c r="B1090" s="47">
        <v>4779101117233</v>
      </c>
      <c r="C1090" s="73" t="s">
        <v>2138</v>
      </c>
      <c r="D1090" s="74">
        <v>929.8660799999999</v>
      </c>
    </row>
    <row r="1091" spans="1:4" ht="12.75">
      <c r="A1091" s="38" t="s">
        <v>2139</v>
      </c>
      <c r="B1091" s="47">
        <v>4779101117226</v>
      </c>
      <c r="C1091" s="73" t="s">
        <v>2140</v>
      </c>
      <c r="D1091" s="74">
        <v>775.5158399999998</v>
      </c>
    </row>
    <row r="1092" spans="1:4" ht="12.75">
      <c r="A1092" s="38" t="s">
        <v>2141</v>
      </c>
      <c r="B1092" s="47">
        <v>4779101117240</v>
      </c>
      <c r="C1092" s="73" t="s">
        <v>2142</v>
      </c>
      <c r="D1092" s="74">
        <v>1178.3323199999998</v>
      </c>
    </row>
    <row r="1093" spans="1:4" ht="12.75">
      <c r="A1093" s="38" t="s">
        <v>2143</v>
      </c>
      <c r="B1093" s="47">
        <v>4779101217070</v>
      </c>
      <c r="C1093" s="73" t="s">
        <v>2144</v>
      </c>
      <c r="D1093" s="74">
        <v>899.7489599999998</v>
      </c>
    </row>
    <row r="1094" spans="1:4" ht="12.75">
      <c r="A1094" s="38" t="s">
        <v>2145</v>
      </c>
      <c r="B1094" s="47">
        <v>4779101317022</v>
      </c>
      <c r="C1094" s="73" t="s">
        <v>2146</v>
      </c>
      <c r="D1094" s="74">
        <v>1023.98208</v>
      </c>
    </row>
    <row r="1095" spans="1:4" ht="12.75">
      <c r="A1095" s="38" t="s">
        <v>2147</v>
      </c>
      <c r="B1095" s="47">
        <v>4779101417203</v>
      </c>
      <c r="C1095" s="73" t="s">
        <v>2148</v>
      </c>
      <c r="D1095" s="74">
        <v>1023.98208</v>
      </c>
    </row>
    <row r="1096" spans="1:4" ht="13.5" thickBot="1">
      <c r="A1096" s="77" t="s">
        <v>2149</v>
      </c>
      <c r="B1096" s="78">
        <v>4779101817065</v>
      </c>
      <c r="C1096" s="79" t="s">
        <v>2150</v>
      </c>
      <c r="D1096" s="80">
        <v>1118.09808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EPRM19</cp:lastModifiedBy>
  <cp:lastPrinted>2015-03-23T06:03:47Z</cp:lastPrinted>
  <dcterms:created xsi:type="dcterms:W3CDTF">2015-01-23T09:57:31Z</dcterms:created>
  <dcterms:modified xsi:type="dcterms:W3CDTF">2022-03-16T10:45:34Z</dcterms:modified>
  <cp:category/>
  <cp:version/>
  <cp:contentType/>
  <cp:contentStatus/>
</cp:coreProperties>
</file>